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ESLOCAL\Desktop\"/>
    </mc:Choice>
  </mc:AlternateContent>
  <bookViews>
    <workbookView xWindow="0" yWindow="0" windowWidth="28800" windowHeight="12300" tabRatio="745" firstSheet="4" activeTab="11"/>
  </bookViews>
  <sheets>
    <sheet name="Administrativa" sheetId="8" r:id="rId1"/>
    <sheet name="Funcional" sheetId="1" r:id="rId2"/>
    <sheet name="Programática" sheetId="2" r:id="rId3"/>
    <sheet name="Por Objeto del Gasto" sheetId="9" r:id="rId4"/>
    <sheet name="Tipo de Gasto" sheetId="10" r:id="rId5"/>
    <sheet name="Fuente de Financiamiento" sheetId="3" r:id="rId6"/>
    <sheet name="Eje, Vertiente y PP" sheetId="4" r:id="rId7"/>
    <sheet name="Ramos Administrativs" sheetId="11" r:id="rId8"/>
    <sheet name="Gasto Programable" sheetId="5" r:id="rId9"/>
    <sheet name="Equidad de Género" sheetId="6" r:id="rId10"/>
    <sheet name="Principales Variaciones" sheetId="7" r:id="rId11"/>
    <sheet name="Anexo Informativo" sheetId="12" r:id="rId12"/>
  </sheets>
  <definedNames>
    <definedName name="_xlnm._FilterDatabase" localSheetId="11" hidden="1">'Anexo Informativo'!$10:$487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7" l="1"/>
  <c r="D13" i="7"/>
  <c r="D12" i="7"/>
  <c r="D11" i="7"/>
  <c r="D10" i="7"/>
  <c r="D9" i="7"/>
  <c r="D8" i="7"/>
  <c r="D7" i="7"/>
  <c r="D6" i="7"/>
  <c r="D4" i="7"/>
  <c r="C15" i="7" l="1"/>
  <c r="B15" i="7"/>
  <c r="D5" i="7"/>
  <c r="D15" i="7" l="1"/>
  <c r="B2" i="6"/>
  <c r="B2" i="5" l="1"/>
  <c r="B2" i="2" l="1"/>
  <c r="B2" i="1" l="1"/>
</calcChain>
</file>

<file path=xl/sharedStrings.xml><?xml version="1.0" encoding="utf-8"?>
<sst xmlns="http://schemas.openxmlformats.org/spreadsheetml/2006/main" count="1062" uniqueCount="512">
  <si>
    <t>1 GOBIERNO</t>
  </si>
  <si>
    <t>1.1. LEGISLACIÓN</t>
  </si>
  <si>
    <t>1.1.1 Legislación</t>
  </si>
  <si>
    <t>1.2. JUSTICIA</t>
  </si>
  <si>
    <t>1.2.1 Impartición de Justicia</t>
  </si>
  <si>
    <t>1.2.2 Procuración de Justicia</t>
  </si>
  <si>
    <t>1.2.3 Reclusión y Readaptación Social</t>
  </si>
  <si>
    <t>1.2.4 Derechos Humanos</t>
  </si>
  <si>
    <t>1.3. COORDINACIÓN DE LA POLÍTICA DE GOBIERNO</t>
  </si>
  <si>
    <t>1.3.2 Política Interior</t>
  </si>
  <si>
    <t>1.3.4 Función Pública</t>
  </si>
  <si>
    <t>1.3.5 Asuntos Jurídicos</t>
  </si>
  <si>
    <t>1.3.6 Organización de Procesos Electorales</t>
  </si>
  <si>
    <t>1.3.9 Otros</t>
  </si>
  <si>
    <t>1.5. ASUNTOS FINANCIEROS Y HACENDARIOS</t>
  </si>
  <si>
    <t>1.5.2 Asuntos Hacendarios</t>
  </si>
  <si>
    <t>1.7. ASUNTOS DE ORDEN PÚBLICO Y DE SEGURIDAD INTERIOR</t>
  </si>
  <si>
    <t>1.7.1 Policía</t>
  </si>
  <si>
    <t>1.7.2 Protección Civil</t>
  </si>
  <si>
    <t>1.8. OTROS SERVICIOS GENERALES</t>
  </si>
  <si>
    <t>1.8.3 Servicios de Comunicación y Medios</t>
  </si>
  <si>
    <t>1.8.4 Acceso a la Información Pública Gubernamental</t>
  </si>
  <si>
    <t>2 DESARROLLO SOCIAL</t>
  </si>
  <si>
    <t>2.1. PROTECCIÓN AMBIENTAL</t>
  </si>
  <si>
    <t>2.1.5 Protección de la Diversidad Biológica y del Paisaje</t>
  </si>
  <si>
    <t>2.2. VIVIENDA Y SERVICIOS A LA COMUNIDAD</t>
  </si>
  <si>
    <t>2.2.1 Urbanización</t>
  </si>
  <si>
    <t>2.2.2 Desarrollo Comunitario</t>
  </si>
  <si>
    <t>2.2.3 Abastecimiento de Agua</t>
  </si>
  <si>
    <t>2.2.5 Vivienda</t>
  </si>
  <si>
    <t>2.3. SALUD</t>
  </si>
  <si>
    <t>2.3.2 Prestación de Servicios de Salud a la Persona</t>
  </si>
  <si>
    <t>2.3.4 Rectoría del Sistema de Salud</t>
  </si>
  <si>
    <t>2.4. RECREACIÓN, CULTURA Y OTRAS MANIFESTACIONES SOCIALES</t>
  </si>
  <si>
    <t>2.4.1 Deporte y Recreación</t>
  </si>
  <si>
    <t>2.4.2 Cultura</t>
  </si>
  <si>
    <t>2.5. EDUCACIÓN</t>
  </si>
  <si>
    <t>2.5.1 Educación Básica</t>
  </si>
  <si>
    <t>2.5.2 Educación Media Superior</t>
  </si>
  <si>
    <t>2.5.3 Educación Superior</t>
  </si>
  <si>
    <t>2.5.5 Educación para Adultos</t>
  </si>
  <si>
    <t>2.6. PROTECCIÓN SOCIAL</t>
  </si>
  <si>
    <t>2.6.1 Enfermedad e Incapacidad</t>
  </si>
  <si>
    <t>2.6.7 Indígenas</t>
  </si>
  <si>
    <t>2.6.8 Otros Grupos Vulnerables</t>
  </si>
  <si>
    <t>2.6.9 Otros de Seguridad Social y Asistencia Social</t>
  </si>
  <si>
    <t>2.7.1 Otros Asuntos Sociales</t>
  </si>
  <si>
    <t>3 DESARROLLO ECONÓMICO</t>
  </si>
  <si>
    <t>3.1.ASUNTOS ECONÓMICOS, COMERCIALES Y LABORALES EN GENERAL</t>
  </si>
  <si>
    <t>3.1.1 Asuntos Económicos y Comerciales en General</t>
  </si>
  <si>
    <t>3.1.2 Asuntos Laborales Generales</t>
  </si>
  <si>
    <t>3.2. AGROPECUARIA, SILVICULTURA, PESCA Y CAZA</t>
  </si>
  <si>
    <t>3.2.1 Agropecuaria</t>
  </si>
  <si>
    <t>3.4. MINERIA, MANUFACTURAS Y CONSTRUCCIÓN</t>
  </si>
  <si>
    <t>3.4.1 Extracción de Recursos Minerales excepto los Combustibles Minerales</t>
  </si>
  <si>
    <t>3.4.2 Manufacturas</t>
  </si>
  <si>
    <t>3.5. TRANSPORTE</t>
  </si>
  <si>
    <t>3.5.1 Transporte por Carretera</t>
  </si>
  <si>
    <t>3.6. COMUNICACIONES</t>
  </si>
  <si>
    <t>3.6.1 Comunicaciones</t>
  </si>
  <si>
    <t>3.7. TURISMO</t>
  </si>
  <si>
    <t>3.7.1 Turismo</t>
  </si>
  <si>
    <t>3.8. CIENCIA, TECNOLOGÍA E INNOVACIÓN</t>
  </si>
  <si>
    <t>3.8.1 Investigación Científica</t>
  </si>
  <si>
    <t>3.8.3 Servicios Científicos y Tecnológicos</t>
  </si>
  <si>
    <t>3.9. OTRAS INDUSTRIAS Y OTROS ASUNTOS ECONÓMICOS</t>
  </si>
  <si>
    <t>3.9.2 Otras Industrias</t>
  </si>
  <si>
    <t>4 OTRAS NO CLASIFICADAS EN FUNCIONES ANTERIORES</t>
  </si>
  <si>
    <t>4.1. TRANSACCIONES DE LA DEUDA PÚBLICA / COSTO FINANCIERO DE LA DEUDA</t>
  </si>
  <si>
    <t>4.1.1 Deuda Pública Interna</t>
  </si>
  <si>
    <t>4.2. TRANSFERENCIAS, PARTICIPACIONES Y APORTACIONES ENTRE DIFERENTES NIVELES Y ÓRDENES DE GOBIERNO</t>
  </si>
  <si>
    <t>4.2.3 Aportaciones entre Diferentes Niveles y Órdenes de Gobierno</t>
  </si>
  <si>
    <t>IMPORTE ANUAL</t>
  </si>
  <si>
    <t>FINALIDAD / FUNCIÓN / SUBFUNCIÓN</t>
  </si>
  <si>
    <t xml:space="preserve">    TOTAL</t>
  </si>
  <si>
    <t>4.2.2 Participaciones entre Diferentes Niveles y Ordenes de Gobierno</t>
  </si>
  <si>
    <t>2.1.3 Ordenación de Aguas Residuales, Drenaje y Alcantarillado</t>
  </si>
  <si>
    <t xml:space="preserve">2.7. OTROS ASUNTOS SOCIALES </t>
  </si>
  <si>
    <t>3.3. COMBUSTIBLES Y ENERGÍA</t>
  </si>
  <si>
    <t>3.3.5 Electricidad</t>
  </si>
  <si>
    <t>TOTAL</t>
  </si>
  <si>
    <t>PROGRAMAS PRESUPUESTARIOS</t>
  </si>
  <si>
    <t xml:space="preserve">PROGRAMAS  </t>
  </si>
  <si>
    <t>Subsidios: Sector Social y Privado o Entidades Federativas y Municipios</t>
  </si>
  <si>
    <t>U. Otros Subsidios</t>
  </si>
  <si>
    <t>Desempeño de las Funciones</t>
  </si>
  <si>
    <t>E. Prestación de Servicios Públicos</t>
  </si>
  <si>
    <t>P. Planeación, seguimiento y evaluación de políticas públicas</t>
  </si>
  <si>
    <t>K. Proyectos de Inversión</t>
  </si>
  <si>
    <t>Administrativos y de Apoyo</t>
  </si>
  <si>
    <t>M. Apoyo al proceso presupuestario y para mejorar la eficiencia institucional</t>
  </si>
  <si>
    <t>O. Apoyo a la función pública y al mejoramiento de la gestión</t>
  </si>
  <si>
    <t>Compromisos</t>
  </si>
  <si>
    <t>N. Desastres Naturales</t>
  </si>
  <si>
    <t>Programas de Gasto Federalizado</t>
  </si>
  <si>
    <t>I. Gasto Federalizado</t>
  </si>
  <si>
    <t>C. PARTICIPACIONES A ENTIDADES FEDERATIVAS Y MUNICIPIOS</t>
  </si>
  <si>
    <t>D. COSTO FINANCIERO, DEUDA O APOYOS A DEUDORES Y AHORRADORES DE LA BANCA</t>
  </si>
  <si>
    <t>NO ETIQUETADO</t>
  </si>
  <si>
    <t>RECURSOS FISCALES</t>
  </si>
  <si>
    <t>INGRESOS PROPIOS</t>
  </si>
  <si>
    <t>RECURSOS FEDERALES</t>
  </si>
  <si>
    <t>RECURSOS ESTATALES</t>
  </si>
  <si>
    <t>ETIQUETADOS</t>
  </si>
  <si>
    <t>EJE DE DESARROLLO / VERTIENTE / PROGRAMA PRESUPUESTARIO</t>
  </si>
  <si>
    <t>(01) SAN LUIS PRÓSPERO</t>
  </si>
  <si>
    <t>(11) MÁS Y MEJORES EMPLEOS</t>
  </si>
  <si>
    <t>(111) EMPLEO  Y CAPACITACIÓN PARA EL TRABAJO</t>
  </si>
  <si>
    <t>(12) IMPULSO AL DESARROLLO INDUSTRIAL</t>
  </si>
  <si>
    <t>(121) INDUSTRIA, COMERCIO Y SERVICIOS, Y MINERIA</t>
  </si>
  <si>
    <t>(122) CIENCIA, TECNOLOGÍA E INNOVACIÓN</t>
  </si>
  <si>
    <t>(13) DESARROLLO TURÍSTICO</t>
  </si>
  <si>
    <t>(131) TURISMO</t>
  </si>
  <si>
    <t>(14) DESARROLLO AGROPECUARIO Y AGROINDUSTRIAL</t>
  </si>
  <si>
    <t>(141) DESARROLLO RURAL SUSTENTABLE</t>
  </si>
  <si>
    <t>(15) INFRAESTRUCTURA, DESARROLLO URBANO Y MOVILIDAD</t>
  </si>
  <si>
    <t>(151) SUSTENTABILIDAD  E IMAGEN URBANA</t>
  </si>
  <si>
    <t>(152) CAMINOS RURALES, CARRETERAS ALIMENTADORAS Y  EJES TRONCALES</t>
  </si>
  <si>
    <t>(153) TRANSPORTE Y MOVILIDAD URBANA, TELECOMUNICACIONES Y SERVICIOS DIGITALES</t>
  </si>
  <si>
    <t>(02) SAN LUIS INCLUYENTE</t>
  </si>
  <si>
    <t>(21) COMBATE A LA POBREZA</t>
  </si>
  <si>
    <t>(211) AGUA POTABLE</t>
  </si>
  <si>
    <t>(212) DRENAJE Y SANEAMIENTO</t>
  </si>
  <si>
    <t>(213) ELECTRIFICACIÓN</t>
  </si>
  <si>
    <t>(214) VIVIENDA</t>
  </si>
  <si>
    <t>(215) FONDOS MUNICIPALES PARA EL COMBATE A LA POBREZA</t>
  </si>
  <si>
    <t>(216) FORTALECIMIENTO DE LA GESTIÓN INSTITUCIONAL PARA EL COMBATE A LA POBREZA</t>
  </si>
  <si>
    <t>(22) SALUD Y ALIMENTACIÓN</t>
  </si>
  <si>
    <t>(221) SALUD</t>
  </si>
  <si>
    <t>(23) EDUCACIÓN, CULTURA Y DEPORTE</t>
  </si>
  <si>
    <t>(231) EDUCACIÓN, CIENCIA Y TECNOLOGÍA</t>
  </si>
  <si>
    <t>(232) CULTURA</t>
  </si>
  <si>
    <t>(233) DEPORTE</t>
  </si>
  <si>
    <t>(24) POLÍTICAS DE EQUIDAD TRANSVERSAL</t>
  </si>
  <si>
    <t>(241) GRUPOS VULNERABLES</t>
  </si>
  <si>
    <t>(242) COMUNIDADES INDÍGENAS Y PUEBLOS ORIGINARIOS</t>
  </si>
  <si>
    <t>(243) JÓVENES</t>
  </si>
  <si>
    <t>(244) MUJERES</t>
  </si>
  <si>
    <t>(245) MIGRANTES</t>
  </si>
  <si>
    <t>(03) SAN LUIS SUSTENTABLE</t>
  </si>
  <si>
    <t>(31) RECURSOS FORESTALES, CONSERVACIÓN DE SUELOS Y BIODIVERSIDAD</t>
  </si>
  <si>
    <t>(311) BIODIVERSIDAD Y VIDA SILVESTRE</t>
  </si>
  <si>
    <t>(04) SAN LUIS SEGURO</t>
  </si>
  <si>
    <t>(41) SEGURIDAD PÚBLICA</t>
  </si>
  <si>
    <t>(411) SEGURIDAD PÚBLICA</t>
  </si>
  <si>
    <t>(42) PROCURACIÓN DE JUSTICIA</t>
  </si>
  <si>
    <t>(421) PROCURACIÓN DE JUSTICIA</t>
  </si>
  <si>
    <t>(422) DEFENSORÍA SOCIAL</t>
  </si>
  <si>
    <t>(43) REINSERCIÓN SOCIAL</t>
  </si>
  <si>
    <t>(431) PREVENCIÓN Y REINSERCIÓN SOCIAL</t>
  </si>
  <si>
    <t>(44) PREVENCIÓN DE LA DELINCUENCIA Y ATENCIÓN A VÍCTIMAS DEL DELITO</t>
  </si>
  <si>
    <t>(441) PREVENCIÓN DE LA DELINCUENCIA  Y ATENCIÓN A VÍCTIMAS DEL DELITO</t>
  </si>
  <si>
    <t>(45) PROTECCIÓN CIVIL</t>
  </si>
  <si>
    <t>(451) PROTECCIÓN CIVIL</t>
  </si>
  <si>
    <t>(05) SAN LUIS CON BUEN GOBIERNO</t>
  </si>
  <si>
    <t>(51) GOBERNABILIDAD</t>
  </si>
  <si>
    <t>(511) POLÍTICA INTERIOR</t>
  </si>
  <si>
    <t>(512) VINCULACIÓN CON ORGANISMOS AUTÓNOMOS</t>
  </si>
  <si>
    <t>(52) PREVENCIÓN Y COMBATE A LA CORRUPCIÓN</t>
  </si>
  <si>
    <t>(521) PREVENCIÓN Y COMBATE A LA CORRUPCIÓN</t>
  </si>
  <si>
    <t>(53) RESPONSABILIDAD FINANCIERA Y RENDICIÓN DE CUENTAS</t>
  </si>
  <si>
    <t>(531) FINANZAS PÚBLICAS</t>
  </si>
  <si>
    <t>(54) GOBIERNO ABIERTO E INNOVADOR</t>
  </si>
  <si>
    <t>(541) ADMINISTRACIÓN PÚBLICA</t>
  </si>
  <si>
    <t>(55) DERECHOS HUMANOS</t>
  </si>
  <si>
    <t>(551) DERECHOS HUMANOS</t>
  </si>
  <si>
    <t>(06) COORDINACIÓN ENTRE NIVELES DE GOBIERNO</t>
  </si>
  <si>
    <t>(61) PARTICIPACIÓN A MUNICIPIOS</t>
  </si>
  <si>
    <t>(611) FONDOS DE APORTACIONES</t>
  </si>
  <si>
    <t>1 GASTO PROGRAMABLE</t>
  </si>
  <si>
    <t>1.1 RAMO 33</t>
  </si>
  <si>
    <t>FONDO DE APORTACIONES PARA LA NÓMINA EDUCATIVA Y EL GASTO OPERATIVO (FONE)</t>
  </si>
  <si>
    <t>FONDO DE APORTACIONES PARA LOS SERVICIOS DE SALUD (FASSA)</t>
  </si>
  <si>
    <t>FONDO DE INFRAESTRUCTURA SOCIAL ESTATAL (FISE)</t>
  </si>
  <si>
    <t>FONDO DE APORTACIONES MÚLTIPLES (FAM)</t>
  </si>
  <si>
    <t>FONDO DE APORTACIONES PARA LA EDUCACIÓN TECNOLÓGICA Y DE ADULTOS (FAETA)</t>
  </si>
  <si>
    <t>FONDO DE APORTACIONES PARA LA SEGURIDAD PÚBLICA (FASP)</t>
  </si>
  <si>
    <t>FONDO DE APORTACIONES PARA EL FORTALECIMIENTO DE LAS ENTIDADES FEDERATIVAS (FAFEF)</t>
  </si>
  <si>
    <t>2 GASTO NO PROGRAMABLE</t>
  </si>
  <si>
    <t>2.1 DEUDA PÚBLICA</t>
  </si>
  <si>
    <t>2.2 PARTICIPACIONES Y TRANSFERENCIAS A MUNICIPIOS</t>
  </si>
  <si>
    <t>3 GASTO NO INCLUIDO EN RAMOS GENERALES</t>
  </si>
  <si>
    <t>CONCEPTO DE GASTO</t>
  </si>
  <si>
    <t>PROPUESTAS DE AJUSTES AL GASTO</t>
  </si>
  <si>
    <t>JUSTIFICACIÓN DE LAS PRINCIPALES VARIACIONES</t>
  </si>
  <si>
    <t>GASTO REGULAR DE OPERACIÓN</t>
  </si>
  <si>
    <t>SERVICIOS PERSONALES</t>
  </si>
  <si>
    <t>GASTO DE OPERACIÓN</t>
  </si>
  <si>
    <t>MATERIALES Y SUMINISTROS</t>
  </si>
  <si>
    <t>SERVICIOS GENERALES</t>
  </si>
  <si>
    <t>TRANSFERENCIAS, ASIGNACIONES, SUBSIDIOS Y OTRAS AYUDAS</t>
  </si>
  <si>
    <t>DEUDA PÚBLICA</t>
  </si>
  <si>
    <t>PARTICIPACIONES Y APORTACIONES</t>
  </si>
  <si>
    <t>GASTO ADICIONAL QUE SE PROPONE</t>
  </si>
  <si>
    <t>INVERSIÓN PÚBLICA</t>
  </si>
  <si>
    <t>INVERSIÓN FINANCIERA Y OTRAS PROVISIONES</t>
  </si>
  <si>
    <t>Gobierno del Estado de San Luis Potosí</t>
  </si>
  <si>
    <t>ANEXO 1</t>
  </si>
  <si>
    <t>CLASIFICACIÓN ADMINISTRATIVA</t>
  </si>
  <si>
    <t>(pesos)</t>
  </si>
  <si>
    <t>PODER/ DEPENDENCIA</t>
  </si>
  <si>
    <t xml:space="preserve">DESPACHO DEL EJECUTIVO                                                          </t>
  </si>
  <si>
    <t xml:space="preserve">SECRETARÍA GENERAL DE GOBIERNO                                                  </t>
  </si>
  <si>
    <t xml:space="preserve">SECRETARÍA DE FINANZAS                                                          </t>
  </si>
  <si>
    <t xml:space="preserve">SECRETARÍA DE DESARROLLO SOCIAL Y REGIONAL                                      </t>
  </si>
  <si>
    <t xml:space="preserve">SECRETARÍA DE DESARROLLO URBANO, VIVIENDA Y OBRAS PÚBLICAS                      </t>
  </si>
  <si>
    <t xml:space="preserve">SECRETARÍA DE DESARROLLO ECONÓMICO                                              </t>
  </si>
  <si>
    <t xml:space="preserve">SECRETARÍA DE DESARROLLO AGROPECUARIO Y RECURSOS HIDRÁULICOS                    </t>
  </si>
  <si>
    <t xml:space="preserve">SECRETARÍA DE ECOLOGÍA Y GESTIÓN AMBIENTAL                                      </t>
  </si>
  <si>
    <t xml:space="preserve">SISTEMA EDUCATIVO ESTATAL REGULAR                                               </t>
  </si>
  <si>
    <t xml:space="preserve">OFICIALÍA MAYOR                                                                 </t>
  </si>
  <si>
    <t xml:space="preserve">CONTRALORÍA GENERAL DEL ESTADO                                                  </t>
  </si>
  <si>
    <t xml:space="preserve">SECRETARÍA DE EDUCACIÓN                                                         </t>
  </si>
  <si>
    <t xml:space="preserve">COORDINACIÓN GENERAL DE LA DEFENSORÍA  PÚBLICA DEL ESTADO                       </t>
  </si>
  <si>
    <t xml:space="preserve">SECRETARIADO EJECUTIVO DEL CONSEJO ESTATAL DE SEGURIDAD PÚBLICA DEL ESTADO      </t>
  </si>
  <si>
    <t xml:space="preserve">SECRETARÍA TÉCNICA DEL GABINETE                                                 </t>
  </si>
  <si>
    <t xml:space="preserve">COORDINACIÓN GENERAL DE COMUNICACIÓN SOCIAL                                     </t>
  </si>
  <si>
    <t xml:space="preserve">SECRETARÍA DE COMUNICACIONES Y TRANSPORTES                                      </t>
  </si>
  <si>
    <t xml:space="preserve">SECRETARÍA DEL TRABAJO Y PREVISIÓN SOCIAL                                       </t>
  </si>
  <si>
    <t xml:space="preserve">SECRETARÍA DE TURISMO                                                           </t>
  </si>
  <si>
    <t xml:space="preserve">SECRETARÍA DE CULTURA                                                           </t>
  </si>
  <si>
    <t xml:space="preserve">SECRETARÍA DE SEGURIDAD PÚBLICA                                                 </t>
  </si>
  <si>
    <t xml:space="preserve">CONSEJERÍA JURÍDICA                                                             </t>
  </si>
  <si>
    <t xml:space="preserve">UNIDAD DE SISTEMAS DE INFORMÁTICA DEL PODER EJECUTIVO DE SAN LUIS POTOSÍ        </t>
  </si>
  <si>
    <t>CAPÍTULO/ OBJETO DE GASTO</t>
  </si>
  <si>
    <t>CLASIFICACIÓN ECONÓMICA Y POR OBJETO DEL GASTO</t>
  </si>
  <si>
    <t>ANEXO 4</t>
  </si>
  <si>
    <t>ANEXO 5</t>
  </si>
  <si>
    <t>CLASIFICACIÓN POR TIPO DE GASTO</t>
  </si>
  <si>
    <t>TIPO DE GASTO</t>
  </si>
  <si>
    <t>GASTO CORRIENTE</t>
  </si>
  <si>
    <t>GASTO DE CAPITAL</t>
  </si>
  <si>
    <t>AMORTIZACION DE LA DEUDA Y DISMINUCION DE PASIVOS</t>
  </si>
  <si>
    <t>PARTICIPACIONES Y TRANSFERENCIAS A MUNICIPIOS</t>
  </si>
  <si>
    <t>ANEXO 12</t>
  </si>
  <si>
    <t>RAMOS ADMINISTRATIVOS</t>
  </si>
  <si>
    <t>GASTO EN RAMOS ADMINISTRATIVOS</t>
  </si>
  <si>
    <t>GASTO NO INCLUIDO EN RAMOS ADMINISTRATIVOS</t>
  </si>
  <si>
    <t>ANEXO INFORMATIVO 2</t>
  </si>
  <si>
    <t>DISTRIBUCIÓN DEL PRESUPUESTO A NIVEL DE EJECUTORES DEL GASTO,</t>
  </si>
  <si>
    <t>CON DESAGREGACIÓN POR CAPÍTULO DE GASTO</t>
  </si>
  <si>
    <t>PODER/ DEPENDENCIA /CAPÍTULO DE GASTO</t>
  </si>
  <si>
    <t>PODER LEGISLATIVO</t>
  </si>
  <si>
    <t>CONGRESO DEL ESTADO</t>
  </si>
  <si>
    <t>PODER JUDICIAL</t>
  </si>
  <si>
    <t>SUPREMO TRIBUNAL DE JUSTICIA</t>
  </si>
  <si>
    <t>PODER EJECUTIVO</t>
  </si>
  <si>
    <t>DESPACHO DEL EJECUTIVO</t>
  </si>
  <si>
    <t>SECRETARÍA GENERAL DE GOBIERNO</t>
  </si>
  <si>
    <t>SECRETARÍA DE FINANZAS</t>
  </si>
  <si>
    <t>SECRETARÍA DE DESARROLLO SOCIAL Y REGIONAL</t>
  </si>
  <si>
    <t>SECRETARÍA DE DESARROLLO URBANO, VIVIENDA Y OBRAS PÚBLICAS</t>
  </si>
  <si>
    <t>SECRETARÍA DE DESARROLLO ECONÓMICO</t>
  </si>
  <si>
    <t>SECRETARÍA DE DESARROLLO AGROPECUARIO Y RECURSOS HIDRÁULICOS</t>
  </si>
  <si>
    <t>SECRETARÍA DE ECOLOGÍA Y GESTIÓN AMBIENTAL</t>
  </si>
  <si>
    <t>SISTEMA EDUCATIVO ESTATAL REGULAR</t>
  </si>
  <si>
    <t>OFICIALÍA MAYOR</t>
  </si>
  <si>
    <t>CONTRALORÍA GENERAL DEL ESTADO</t>
  </si>
  <si>
    <t>SECRETARÍA DE EDUCACIÓN</t>
  </si>
  <si>
    <t>COORDINACIÓN GENERAL DE LA DEFENSORÍA PÚBLICA DEL ESTADO</t>
  </si>
  <si>
    <t>SECRETARÍA TÉCNICA DEL GABINETE</t>
  </si>
  <si>
    <t>COORDINACIÓN GENERAL DE COMUNICACIÓN SOCIAL</t>
  </si>
  <si>
    <t>SECRETARÍA DE COMUNICACIONES Y TRANSPORTES</t>
  </si>
  <si>
    <t>SECRETARÍA DEL TRABAJO Y PREVISIÓN SOCIAL</t>
  </si>
  <si>
    <t>SECRETARÍA DE TURISMO</t>
  </si>
  <si>
    <t>SECRETARÍA DE CULTURA</t>
  </si>
  <si>
    <t>SECRETARÍA DE SEGURIDAD PÚBLICA</t>
  </si>
  <si>
    <t>CONSEJERÍA JURÍDICA</t>
  </si>
  <si>
    <t>UNIDAD DE SISTEMAS DE INFORMÁTICA DEL PODER EJECUTIVO DE SAN LUIS POTOSÍ</t>
  </si>
  <si>
    <t>ADMINISTRACIÓN PÚBLICA PARAESTATAL</t>
  </si>
  <si>
    <t>C.E.C.U.R.T. PROF. CARLOS JONGUITUD BARRIOS</t>
  </si>
  <si>
    <t>C.E.C.U.R.T. II</t>
  </si>
  <si>
    <t>JUNTA ESTATAL DE CAMINOS</t>
  </si>
  <si>
    <t>CENTRO DE CONVENCIONES DE SAN LUIS POTOSÍ</t>
  </si>
  <si>
    <t>INSTITUTO REGISTRAL Y CATASTRAL DEL ESTADO DE SAN LUIS POTOSÍ</t>
  </si>
  <si>
    <t>ARCHIVO HISTÓRICO DEL ESTADO LIC. ANTONIO ROCHA</t>
  </si>
  <si>
    <t>COMISIÓN ESTATAL DEL AGUA</t>
  </si>
  <si>
    <t>AGENCIA PRO SAN LUIS</t>
  </si>
  <si>
    <t>SECRETARIADO EJECUTIVO DEL SISTEMA ANTICORRUPCIÓN</t>
  </si>
  <si>
    <t>CONSEJO ESTATAL DE POBLACIÓN</t>
  </si>
  <si>
    <t>INSTITUTO POTOSINO DE CULTURA FÍSICA Y DEPORTE</t>
  </si>
  <si>
    <t>CONSEJO POTOSINO DE CIENCIA Y TECNOLOGÍA</t>
  </si>
  <si>
    <t>PROMOTORA DEL ESTADO DE SAN LUIS POTOSÍ</t>
  </si>
  <si>
    <t>INSTITUTO ESTATAL DE INFRAESTRUCTURA FÍSICA EDUCATIVA</t>
  </si>
  <si>
    <t>INSTITUTO DE LAS MUJERES, DEL ESTADO DE SAN LUIS POTOSÍ</t>
  </si>
  <si>
    <t>SERVICIOS DE SALUD DE SAN LUIS POTOSÍ</t>
  </si>
  <si>
    <t>INSTITUTO POTOSINO DE LA JUVENTUD</t>
  </si>
  <si>
    <t>INSTITUTO ESTATAL DE CIEGOS</t>
  </si>
  <si>
    <t>INSTITUTO DE DESARROLLO HUMANO Y SOCIAL DE LOS PUEBLOS INDÍGENAS</t>
  </si>
  <si>
    <t>COMISIÓN EJECUTIVA ESTATAL DE ATENCIÓN A VICTIMAS</t>
  </si>
  <si>
    <t>INSTITUTO DE VIVIENDA DEL ESTADO</t>
  </si>
  <si>
    <t>FONDO TURÍSTICO</t>
  </si>
  <si>
    <t>CENTRO DE PRODUCCIÓN SANTA RITA, S.A. DE C.V.</t>
  </si>
  <si>
    <t>CENTRO DE JUSTICIA PARA MUJERES DEL ESTADO DE SAN LUIS POTOSÍ</t>
  </si>
  <si>
    <t>INSTITUTO DE TELEVISIÓN PÚBLICA DE SAN LUIS POTOSÍ XHSLS CANAL 9</t>
  </si>
  <si>
    <t>CENTRO DE CONCILIACIÓN LABORAL DEL ESTADO DE SAN LUIS POTOSÍ</t>
  </si>
  <si>
    <t>ORGANISMOS DESCENTRALIZADOS DE LA ADMINISTRACIÓN PÚBLICA</t>
  </si>
  <si>
    <t>OFICINA ESTATAL DE RELACIONES EXTERIORES</t>
  </si>
  <si>
    <t>INSTITUTO NACIONAL DE LAS PERSONAS ADULTAS MAYORES</t>
  </si>
  <si>
    <t>UNIVERSIDAD INTERCULTURAL</t>
  </si>
  <si>
    <t>UNIVERSIDAD TECNOLÓGICA METROPOLITANA DE SAN LUIS POTOSÍ</t>
  </si>
  <si>
    <t>CENTRO ESTATAL DE TRASPLANTES</t>
  </si>
  <si>
    <t>MUSEO CASA DEL REBOZO</t>
  </si>
  <si>
    <t>ASILO PARA ANCIANOS DR. NICOLÁS AGUILAR</t>
  </si>
  <si>
    <t>CENTRO DE ASISTENCIA SOCIAL ROSARIO CASTELLANOS</t>
  </si>
  <si>
    <t>COLEGIO DE BACHILLERES</t>
  </si>
  <si>
    <t>CENTRO DE ASISTENCIA SOCIAL RAFAEL NIETO</t>
  </si>
  <si>
    <t>CASA CUNA MARGARITA MAZA DE JUÁREZ</t>
  </si>
  <si>
    <t>INSTITUTO TEMAZCALLI, PREVENCIÓN Y REHABILITACIÓN</t>
  </si>
  <si>
    <t>INSTITUTO POTOSINO DE BELLAS ARTES</t>
  </si>
  <si>
    <t>MUSEO DEL VIRREINATO</t>
  </si>
  <si>
    <t>INSTITUTO ESTATAL DE EDUCACIÓN PARA ADULTOS</t>
  </si>
  <si>
    <t>COLEGIO DE EDUCACIÓN PROFESIONAL TÉCNICA DEL ESTADO DE SAN LUIS POTOSÍ</t>
  </si>
  <si>
    <t>INSTITUTO TECNOLÓGICO SUPERIOR DE ÉBANO</t>
  </si>
  <si>
    <t>INSTITUTO DE CAPACITACIÓN PARA EL TRABAJO DEL ESTADO DE SAN LUIS POTOSÍ</t>
  </si>
  <si>
    <t>INSTITUTO TECNOLÓGICO DE TAMAZUNCHALE</t>
  </si>
  <si>
    <t>UNIVERSIDAD TECNOLÓGICA</t>
  </si>
  <si>
    <t>CENTRO CULTURAL REAL DE CATORCE</t>
  </si>
  <si>
    <t>MUSEO DEL FERROCARRIL</t>
  </si>
  <si>
    <t>MUSEO DE ARTE CONTEMPORÁNEO</t>
  </si>
  <si>
    <t>MUSEO LABERINTO DE LAS CIENCIAS Y LAS ARTES</t>
  </si>
  <si>
    <t>CENTRO DE LAS ARTES DE SAN LUIS POTOSÍ</t>
  </si>
  <si>
    <t>MUSEO FRANCISCO COSSÍO</t>
  </si>
  <si>
    <t>MUSEO FEDERICO SILVA, ESCULTURA CONTEMPORÁNEA</t>
  </si>
  <si>
    <t>CINETECA ALAMEDA</t>
  </si>
  <si>
    <t>MUSEO NACIONAL DE LA MASCARA</t>
  </si>
  <si>
    <t>COLEGIO DE ESTUDIOS CIENTÍFICOS Y TECNOLÓGICOS (CECYTE)</t>
  </si>
  <si>
    <t>INSTITUTO TECNOLÓGICO SUPERIOR DE RIOVERDE</t>
  </si>
  <si>
    <t>UNIVERSIDAD POLITÉCNICA DE SAN LUIS POTOSÍ</t>
  </si>
  <si>
    <t>COLEGIO DE SAN LUIS</t>
  </si>
  <si>
    <t>INSTITUTO TECNOLÓGICO SUPERIOR DE SAN LUIS POTOSÍ</t>
  </si>
  <si>
    <t>INSTITUCIONES EDUCATIVAS Y CULTURALES CON SUBSIDIO</t>
  </si>
  <si>
    <t>MUSEO REGIONAL HUASTECO, A.C.</t>
  </si>
  <si>
    <t>PENTATHLÓN UNIVERSITARIO, A.C.</t>
  </si>
  <si>
    <t>COLEGIO EDUCATIVO DE CIENCIAS, CULTURA Y SERVICIOS PROFESIONALES, A.C.</t>
  </si>
  <si>
    <t>CONSEJO NACIONAL DE FOMENTO EDUCATIVO</t>
  </si>
  <si>
    <t>ESTANCIA DESARROLLO Y BIENESTAR INFANTIL SUTSGE</t>
  </si>
  <si>
    <t>RELIGIOSAS DE LA CRUZ DEL SAGRADO CORAZÓN DE JESÚS EN MÉXICO, A.R.</t>
  </si>
  <si>
    <t>EL ÁNGEL DEL ESPEJO, A.C.</t>
  </si>
  <si>
    <t>GUARDERÍA MATEHUALA, A.C.</t>
  </si>
  <si>
    <t>MUSEO DE LAS TRADICIONES POTOSINAS, A.C.</t>
  </si>
  <si>
    <t>INSTITUTO POTOSINO DE INVESTIGACIÓN CIENTÍFICA Y TECNOLÓGICA, A.C. (IPICYT)</t>
  </si>
  <si>
    <t>PARTICIPACIÓN A MUNICIPIOS</t>
  </si>
  <si>
    <t>INSTITUCIONES DE SALUD Y ASISTENCIA SOCIAL CON SUBSIDIO</t>
  </si>
  <si>
    <t>ASILO DE ANCIANOS SAN MARTÍN DE PORRES, A.C.</t>
  </si>
  <si>
    <t>CASA HOGAR DEL ANCIANO SAN NICOLAS TOLENTINO DE CÁRDENAS SLP AC</t>
  </si>
  <si>
    <t>CABRAL OBREGÓN, A.C. ASILO MONTES DE OCA</t>
  </si>
  <si>
    <t>FUNDACIÓN ASILO GABRIEL AGUIRRE, S.C.</t>
  </si>
  <si>
    <t>ESCUELA DEL NIÑO OBRERO, A.C.</t>
  </si>
  <si>
    <t>GESTIÓN PARA EL DESARROLLO DE LAS HUASTECAS</t>
  </si>
  <si>
    <t>POTOSINOS UNIDOS POR EL BIENESTAR</t>
  </si>
  <si>
    <t>H CUERPO DE BOMBEROS VOLUNTARIO DE AXTLA SLP</t>
  </si>
  <si>
    <t>CASA HOGAR VALLADO, A.C.</t>
  </si>
  <si>
    <t>BIENESTAR PARA LA SENECTUD DE RIOVERDE AC</t>
  </si>
  <si>
    <t>CENTRO EDUCATIVO EN APOYO AL ESPECTRO AUTISTA, A.C.</t>
  </si>
  <si>
    <t>LOS NIÑOS DEL AUDITORIO LUIS DONALDO COLOSIO AC</t>
  </si>
  <si>
    <t>CENTRO DE INTEGRACIÓN JUVENIL</t>
  </si>
  <si>
    <t>H. CUERPO DE BOMBEROS DE TAMAZUNCHALE</t>
  </si>
  <si>
    <t>ABRAZA UNA ESPERANZA AC</t>
  </si>
  <si>
    <t>CRUZ ROJA MEXICANA DELEGACIÓN ESTATAL, I.A.P.</t>
  </si>
  <si>
    <t>CRUZ ROJA DELEGACIÓN MATEHUALA, I.A.P.</t>
  </si>
  <si>
    <t>COMITÉ PRO-CUERPO DE BOMBEROS DE SAN LUIS, A.C.</t>
  </si>
  <si>
    <t>HOSPITAL SAN ANTONIO, A.C.</t>
  </si>
  <si>
    <t>CENTRO DOWN MARUSITA (VALLES)</t>
  </si>
  <si>
    <t>ASOCIACIÓN POTOSINA PRO-PARALÍTICO CEREBRAL, APAC</t>
  </si>
  <si>
    <t>CENTRO ORIENTACIÓN Y DESARROLLO INFANTIL CODI</t>
  </si>
  <si>
    <t>INSTITUCIÓN POTOSINA PRO-EDUCACIÓN ESPECIALIZADA, A.C. RAFAELA ARGANIZ</t>
  </si>
  <si>
    <t>PROMOCIÓN SOCIAL INTEGRAL, A.C. COLONIA JUVENIL</t>
  </si>
  <si>
    <t>PATRONATO DE ENFERMEDADES NEUROLÓGICAS, A.C.</t>
  </si>
  <si>
    <t>RAZÓN POR LA VIDA, A.C.</t>
  </si>
  <si>
    <t>CASA DE SALUD MENTAL DINA BELANGUER AC</t>
  </si>
  <si>
    <t>AXTLATÓN A.C.</t>
  </si>
  <si>
    <t>ASOCIACIÓN JUVENIL DE AYUDA AL NIÑO Y AL DISCAPACITADO, A.C.</t>
  </si>
  <si>
    <t>INTÉGRAME DOWN</t>
  </si>
  <si>
    <t>FUNDACIÓN JUAN PABLO, A.C.</t>
  </si>
  <si>
    <t>FACTOR OBRERO, A.C.</t>
  </si>
  <si>
    <t>VIDA DIGNA</t>
  </si>
  <si>
    <t>DIRUVI, A.C.</t>
  </si>
  <si>
    <t>CASA HOGAR DEL NIÑO DE MONS. JOAQUÍN ANTONIO PEÑALOSA</t>
  </si>
  <si>
    <t>H. CUERPO DE BOMBEROS CD. FERNÁNDEZ</t>
  </si>
  <si>
    <t>ASOCIACIÓN MEXICANA DE ATENCIÓN A NIÑOS CON CÁNCER DE SAN LUIS, AMANC</t>
  </si>
  <si>
    <t>H. CUERPO DE BOMBEROS Y SERVICIOS SOCIALES DE LA HUASTECA, A.C.</t>
  </si>
  <si>
    <t>CUERPO DE BOMBEROS VOLUNTARIOS DE MATEHUALA, A.C.</t>
  </si>
  <si>
    <t>CUERPO DE BOMBEROS VOLUNTARIOS DE RIOVERDE, A.C.</t>
  </si>
  <si>
    <t>SAN ANTONIO DE LAS HIGUERAS AC</t>
  </si>
  <si>
    <t>CASA DON BOSCO, A.C.</t>
  </si>
  <si>
    <t>CLUB DEL ESPÍRITU SANTO AC</t>
  </si>
  <si>
    <t>INSTITUCIÓN DE ASISTENCIA BETANIA, A.C.</t>
  </si>
  <si>
    <t>CENTRO DE ESTUDIOS DE PROMOCIÓN SOCIAL, CÁRITAS, A.C.</t>
  </si>
  <si>
    <t>ASOCIACIÓN MEXICANA DE DIABETES EN S.L.P.</t>
  </si>
  <si>
    <t>VOZ Y DIGNIDAD POR LOS NUESTROS</t>
  </si>
  <si>
    <t>DIUY, A.C.</t>
  </si>
  <si>
    <t>CRUZ ROJA MEXICANA DELEGACIÓN LOCAL RIOVERDE, S.L.P. I.A.P.</t>
  </si>
  <si>
    <t>CASA HOGAR DE LA DIVINA PROVIDENCIA, A.C.</t>
  </si>
  <si>
    <t>ASOCIACIÓN POTOSINA EN PRO DEL DEFICIENTE MENTAL, APPDEMAC</t>
  </si>
  <si>
    <t>GRUPO FRATERNIDAD HÉCTOR COLUNGA RODRÍGUEZ A.C.</t>
  </si>
  <si>
    <t>COMITÉ PRO-CUERPO DE BOMBEROS DE ÉBANO, A.C.</t>
  </si>
  <si>
    <t>HOGAR DE PROTECCIÓN JUVENIL, A.C.</t>
  </si>
  <si>
    <t>CABRAL OBREGÓN, A.C. RESIDENCIA SAN VICENTE PAUL</t>
  </si>
  <si>
    <t>CRUZ ROJA MEXICANA DELEGACIÓN CHARCAS</t>
  </si>
  <si>
    <t>MANOS, VIDA Y AMOR A.C.</t>
  </si>
  <si>
    <t>HOGAR DE LA TERCERA EDAD, SAN NICOLÁS TOLENTINO, A.C. TIERRA NUEVA</t>
  </si>
  <si>
    <t>CENTRO DE TERAPIA INFANTIL Y DE EDUCACIÓN ESPECIAL, A.C. C.E.T.I.E.E.</t>
  </si>
  <si>
    <t>CRUZ ROJA MEXICANA DELEGACIÓN CÁRDENAS, I.A.P.</t>
  </si>
  <si>
    <t>DISTROFIA MUSCULAR PROGRESIVA AVE SIN VUELO, A.C.</t>
  </si>
  <si>
    <t>HOGAR DEL ANCIANO JESÚS DE LA MISERICORDIA, A.C.</t>
  </si>
  <si>
    <t>VIVIR MAS ASOCIADOS</t>
  </si>
  <si>
    <t>FAMILIAS EN MOVIMIENTO PRO-EDUCACIÓN NIÑOS DOWN, A.C. FAME</t>
  </si>
  <si>
    <t>SERVICIO DE AYUDA INTEGRA, A.C.</t>
  </si>
  <si>
    <t>COMUNIDAD POTOSINA DE SORDOS</t>
  </si>
  <si>
    <t>BANCO DE ALIMENTOS DE SAN LUIS POTOSÍ</t>
  </si>
  <si>
    <t>PATRONATO PRO-PACIENTE ONCOLÓGICO DE SAN LUIS, A.C.</t>
  </si>
  <si>
    <t>FUNDACIÓN NUTRIENDO PARA EL FUTURO, A.C.</t>
  </si>
  <si>
    <t>RAYITO DE LUZ</t>
  </si>
  <si>
    <t>VUELO DE PÁJAROS VENCEJO, A.C.</t>
  </si>
  <si>
    <t>CRUZ ROJA DELEGACIÓN EL NARANJO</t>
  </si>
  <si>
    <t>CRUZ ROJA DELEGACIÓN CIUDAD DEL MAÍZ</t>
  </si>
  <si>
    <t>CRUZ ROJA DELEGACIÓN VILLA DE REYES</t>
  </si>
  <si>
    <t>CLUB DE NIÑOS Y NIÑAS DE SAN LUIS, A.C.</t>
  </si>
  <si>
    <t>SAN LUIS DONANDO, A.C.</t>
  </si>
  <si>
    <t>RENACE</t>
  </si>
  <si>
    <t>COMPARTIENDO LA LUZ</t>
  </si>
  <si>
    <t>ASOCIACIÓN DE FÉ Y ESPERANZA PARA VÍCTIMAS DEL DELITO CHRISTIAN, A.C.</t>
  </si>
  <si>
    <t>OASIS ALZHEIMER, GUADALUPE PALAU, A.C.</t>
  </si>
  <si>
    <t>JUNTOS UNA EXPERIENCIA COMPARTIDA, A.C.</t>
  </si>
  <si>
    <t>INSTITUCIÓN DE BENEFICENCIA JUAN H SÁNCHEZ</t>
  </si>
  <si>
    <t>FUNDACIÓN LOME INFANTIL</t>
  </si>
  <si>
    <t>RINO Q, A.C,</t>
  </si>
  <si>
    <t>NUESTROS NIÑOS DE SAN LUIS, A.C.</t>
  </si>
  <si>
    <t>DELEGACIÓN ESTATAL DE LA CRUZ ROJA</t>
  </si>
  <si>
    <t>REAXIÓN JUVENIL DE MÉXICO AC</t>
  </si>
  <si>
    <t>FUNDACIÓN REGALANDO UNA SONRISA AC</t>
  </si>
  <si>
    <t>CENTRO RECREATIVO FEMENINO, A.C.</t>
  </si>
  <si>
    <t>COMEDOR DE LOS POBRES DE SAN ANTONIO, A.C.</t>
  </si>
  <si>
    <t>CRUZ ROJA MEXICANA DELEGACIÓN CIUDAD VALLES</t>
  </si>
  <si>
    <t>CRUZ ROJA MEXICANA DELEGACIÓN TAMUÍN</t>
  </si>
  <si>
    <t>SE MI GUÍA, A.C.</t>
  </si>
  <si>
    <t>EQUIPO TÉCNICO DE ASISTENCIA Y TERAPIA CANINA, A.C.</t>
  </si>
  <si>
    <t>OTRA OPORTUNIDAD A.C.</t>
  </si>
  <si>
    <t>ORGANIZACIÓN EXOTÉRMICA AC</t>
  </si>
  <si>
    <t>FONDOS</t>
  </si>
  <si>
    <t>FONDO DE FORTALECIMIENTO FINANCIERO DEL ESTADO</t>
  </si>
  <si>
    <t>FONDOS FEDERALES TRANSFERIDOS</t>
  </si>
  <si>
    <t>ORGANISMOS AUTÓNOMOS</t>
  </si>
  <si>
    <t>CONSEJO ESTATAL ELECTORAL Y DE PARTICIPACIÓN CIUDADANA</t>
  </si>
  <si>
    <t>COMISIÓN ESTATAL DE DERECHOS HUMANOS</t>
  </si>
  <si>
    <t>UNIVERSIDAD AUTÓNOMA DE SAN LUIS POTOSÍ</t>
  </si>
  <si>
    <t>AUDITORÍA SUPERIOR DEL ESTADO</t>
  </si>
  <si>
    <t>COMISIÓN ESTATAL DE GARANTÍA DE ACCESO A LA INFORMACIÓN PÚBLICA</t>
  </si>
  <si>
    <t>TRIBUNAL ELECTORAL DEL ESTADO</t>
  </si>
  <si>
    <t>FISCALÍA GENERAL DEL ESTADO</t>
  </si>
  <si>
    <t>TRIBUNAL ESTATAL DE JUSTICIA ADMINISTRATIVA DE SAN LUIS POTOSÍ</t>
  </si>
  <si>
    <t>SECRETARIADO EJECUTIVO DEL CONSEJO ESTATAL DE SEGURIDAD PÚBLICA DEL ESTADO</t>
  </si>
  <si>
    <t>SISTEMA PARA EL DESARROLLO INTEGRAL DE LA FAMILIA DEL ESTADO DE SAN LUIS
POTOSÍ</t>
  </si>
  <si>
    <t>COORDINACIÓN ESTATAL PARA EL FORTALECIMIENTO INSTITUCIONAL DE LOS
MUNICIPIOS</t>
  </si>
  <si>
    <t>SISTEMA DE FINANCIAMIENTO PARA EL DESARROLLO DEL ESTADO DE SAN LUIS POTOSÍ</t>
  </si>
  <si>
    <t>ORGANIZACIÓN INTERNACIONAL VIDA INDEPENDIENTE PARA PERSONAS CON
DISCAPACIDAD</t>
  </si>
  <si>
    <t>CENTRO DE CONVENCIONES DE SAN LUIS POTOSI</t>
  </si>
  <si>
    <t>INSTITUTO REGISTRAL Y CATASTRAL DEL ESTADO DE SAN LUIS POTOSI</t>
  </si>
  <si>
    <t>INSTITUTO DE LAS MUJERES, DEL ESTADO DE SAN LUIS POTOSI</t>
  </si>
  <si>
    <t>CASA HOGAR DEL ANCIANO SAN NICOLAS TOLENTINO DE CARDENAS SLP AC</t>
  </si>
  <si>
    <t>INTEGRAME DOWN</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</si>
  <si>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</si>
  <si>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</si>
  <si>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</si>
  <si>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</si>
  <si>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</si>
  <si>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</si>
  <si>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DE ADMINISTRACIÓN, EMISIÓN DE DOCUMENTOS Y
ARTÍCULOS OFICIALES</t>
  </si>
  <si>
    <t>ALIMENTOS Y UTENSILIOS</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</si>
  <si>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</si>
  <si>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</si>
  <si>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</si>
  <si>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</si>
  <si>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</si>
  <si>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</si>
  <si>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</si>
  <si>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</si>
  <si>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</si>
  <si>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</si>
  <si>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</si>
  <si>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</si>
  <si>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</si>
  <si>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</si>
  <si>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PUBLICO</t>
  </si>
  <si>
    <t>SUBSIDIOS Y SUBVENCIONES</t>
  </si>
  <si>
    <t>AYUDAS SOCIALES</t>
  </si>
  <si>
    <t>INVERSIÓN PUBLICA</t>
  </si>
  <si>
    <t>OBRA PUBLICA EN BIENES PROPIOS</t>
  </si>
  <si>
    <t>PROYECTOS PRODUCTIVOS Y ACCIONES DE FOMENTO</t>
  </si>
  <si>
    <t>PROVISIONES PARA CONTINGENCIAS Y OTRAS EROGACIONES</t>
  </si>
  <si>
    <t>PARTICIPACIONES</t>
  </si>
  <si>
    <t>APORTACIONES</t>
  </si>
  <si>
    <t>DEUDA PUBLICA</t>
  </si>
  <si>
    <t>AMORTIZACIÓN DE LA DEUDA PUBLICA</t>
  </si>
  <si>
    <t>INTERESES DE LA DEUDA PUBLICA</t>
  </si>
  <si>
    <t>GASTOS DE LA DEUDA PUBLICA</t>
  </si>
  <si>
    <t>COSTO POR COBERTURAS</t>
  </si>
  <si>
    <t>ADEUDOS DE EJERCICIOS FISCALES ANTERIORES (ADEFAS)</t>
  </si>
  <si>
    <t>En un escenario presupuestal restrictivo derivado de los efectos de la Pandemia por COVID - 19 en materia de gasto adicional en salud y contracción económica, se mantiene el mismo presupuesto en materia de servicios personales; ello en concordancia a la estrategia financiera de austeridad gubernamental y en estricto cumplimiento  de lo establecido en la Ley de Disciplina Financiera.</t>
  </si>
  <si>
    <t>En materia de Inversión Pública se presenta una reducción de la inversión estatal ordinaria dadas las restricciones  presupuestales, así como a la imposibilidad de operar normalmente  varios programas gubernamentales como efecto de la Pandemia por COVID-19. Asimismo se presenta una reducción en la inversión federal transferida etiquetada, así como en los fondos concursables  del Ramo 23.
Por otro lado, se incluyen previsiones por 439.9 mdp para la conclusión de una agenda plurianual de inversión que concluye importantes obras de movilidad urbana y fortalece la infraestructura de seguridad en el Estado.</t>
  </si>
  <si>
    <t>Como efecto de la reducción de las Participaciones Federales transferidas al Estado, así como por la caída prevista en los ingresos locales debido a la contracción económica por la Pandemia por COVID -
19, se reducen los ingresos transferibles a los municipios en 2.5%.</t>
  </si>
  <si>
    <t>Ampliando la estrategia de austeridad gubernamental a la administración pública paraestatal y los organismos públicos descentralizados por primera vez se presenta una reducción del gasto público transferido, ello sin afectar el presupuesto  autorizado en 2020 para los Poderes y Organismos Autónomos, e incluyendo el incremento obligado por Ley para la realización del proceso electoral, así como la previsión para el pago de pensiones del subsistema de telesecundarias.</t>
  </si>
  <si>
    <t>En materia de gasto de operación se continua con la disminución progresiva de las erogaciones presupuestadas en materia de servicios generales, materiales y suministros en el poder ejecutivo, reduciendo un 11.4% el presupuesto  aprobado en 2020.</t>
  </si>
  <si>
    <t>SECRETARIADO EJECUTIVO DEL CONSEJO ESTATAL DE SEGURIDAD PÚBLICA DEL
ESTADO</t>
  </si>
  <si>
    <t>UNIDAD DE SISTEMAS DE INFORMÁTICA DEL PODER EJECUTIVO DE SAN LUIS
POTOSÍ</t>
  </si>
  <si>
    <t>SISTEMA PARA EL DESARROLLO INTEGRAL DE LA FAMILIA DEL ESTADO DE SAN
LUIS POTOSÍ</t>
  </si>
  <si>
    <t>SISTEMA DE FINANCIAMIENTO PARA EL DESARROLLO DEL ESTADO DE SAN LUIS
POTOSÍ</t>
  </si>
  <si>
    <t>COLEGIO DE EDUCACIÓN PROFESIONAL TÉCNICA DEL ESTADO DE SAN LUIS
POTOSÍ</t>
  </si>
  <si>
    <t>INSTITUTO DE CAPACITACIÓN PARA EL TRABAJO DEL ESTADO DE SAN LUIS
POTOSÍ</t>
  </si>
  <si>
    <t>INSTITUCIÓN POTOSINA PRO-EDUCACIÓN ESPECIALIZADA, A.C. RAFAELA
ARGANIZ</t>
  </si>
  <si>
    <t>ASOCIACIÓN MEXICANA DE ATENCIÓN A NIÑOS CON CÁNCER DE SAN LUIS,
AMANC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</si>
</sst>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_(* \(#,##0\);_(* &quot;-&quot;??_);_(@_)"/>
    <numFmt numFmtId="165" formatCode="_-* #,##0_-;\-* #,##0_-;_-* &quot;-&quot;??_-;_-@_-"/>
    <numFmt numFmtId="166" formatCode="0.0000000%"/>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font>
    <font>
      <b/>
      <sz val="12"/>
      <color rgb="FF000000"/>
      <name val="Calibri"/>
      <family val="2"/>
      <scheme val="minor"/>
    </font>
    <font>
      <b/>
      <sz val="12"/>
      <color theme="1"/>
      <name val="Calibri"/>
      <family val="2"/>
    </font>
    <font>
      <b/>
      <sz val="12"/>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b/>
      <sz val="8"/>
      <name val="Arial"/>
      <family val="2"/>
    </font>
    <font>
      <sz val="8"/>
      <name val="Arial"/>
      <family val="2"/>
    </font>
    <font>
      <sz val="8"/>
      <color rgb="FF000000"/>
      <name val="Arial"/>
      <family val="2"/>
    </font>
    <font>
      <b/>
      <sz val="8"/>
      <color rgb="FF000000"/>
      <name val="Arial"/>
      <family val="2"/>
    </font>
    <font>
      <b/>
      <sz val="8"/>
      <color rgb="FF231F20"/>
      <name val="Arial"/>
      <family val="2"/>
    </font>
    <font>
      <sz val="8"/>
      <color rgb="FF231F20"/>
      <name val="Arial"/>
      <family val="2"/>
    </font>
  </fonts>
  <fills count="4">
    <fill>
      <patternFill patternType="none"/>
    </fill>
    <fill>
      <patternFill patternType="gray125"/>
    </fill>
    <fill>
      <patternFill patternType="solid">
        <fgColor theme="0"/>
        <bgColor theme="4" tint="0.79998168889431442"/>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top style="thin">
        <color indexed="22"/>
      </top>
      <bottom/>
      <diagonal/>
    </border>
    <border>
      <left style="thin">
        <color rgb="FF231F20"/>
      </left>
      <right style="thin">
        <color rgb="FF231F20"/>
      </right>
      <top style="thin">
        <color rgb="FF231F20"/>
      </top>
      <bottom style="thin">
        <color rgb="FF231F20"/>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cellStyleXfs>
  <cellXfs count="130">
    <xf numFmtId="0" fontId="0" fillId="0" borderId="0" xfId="0"/>
    <xf numFmtId="0" fontId="2" fillId="2" borderId="2" xfId="0" applyFont="1" applyFill="1" applyBorder="1" applyAlignment="1">
      <alignment horizontal="left"/>
    </xf>
    <xf numFmtId="0" fontId="0" fillId="3" borderId="4" xfId="0" applyFont="1" applyFill="1" applyBorder="1" applyAlignment="1">
      <alignment horizontal="left" indent="2"/>
    </xf>
    <xf numFmtId="0" fontId="2" fillId="3" borderId="4" xfId="0" applyFont="1" applyFill="1" applyBorder="1" applyAlignment="1">
      <alignment horizontal="left" indent="1"/>
    </xf>
    <xf numFmtId="0" fontId="0" fillId="3" borderId="6" xfId="0" applyFont="1" applyFill="1" applyBorder="1" applyAlignment="1">
      <alignment horizontal="left" indent="2"/>
    </xf>
    <xf numFmtId="164" fontId="2" fillId="3" borderId="3" xfId="0" applyNumberFormat="1" applyFont="1" applyFill="1" applyBorder="1"/>
    <xf numFmtId="165" fontId="2" fillId="0" borderId="1" xfId="1" applyNumberFormat="1" applyFont="1" applyBorder="1" applyAlignment="1">
      <alignment horizontal="center" vertical="center" wrapText="1"/>
    </xf>
    <xf numFmtId="0" fontId="0" fillId="3" borderId="0" xfId="0" applyFill="1"/>
    <xf numFmtId="0" fontId="2" fillId="3" borderId="2" xfId="0" applyFont="1" applyFill="1" applyBorder="1" applyAlignment="1">
      <alignment horizontal="center"/>
    </xf>
    <xf numFmtId="0" fontId="2" fillId="3" borderId="0" xfId="0" applyFont="1" applyFill="1" applyAlignment="1">
      <alignment horizontal="right"/>
    </xf>
    <xf numFmtId="164" fontId="2" fillId="3" borderId="5" xfId="0" applyNumberFormat="1" applyFont="1" applyFill="1" applyBorder="1"/>
    <xf numFmtId="164" fontId="0" fillId="3" borderId="5" xfId="0" applyNumberFormat="1" applyFont="1" applyFill="1" applyBorder="1"/>
    <xf numFmtId="164" fontId="0" fillId="3" borderId="7" xfId="0" applyNumberFormat="1" applyFont="1" applyFill="1" applyBorder="1"/>
    <xf numFmtId="164" fontId="2" fillId="2" borderId="3" xfId="0" applyNumberFormat="1" applyFont="1" applyFill="1" applyBorder="1"/>
    <xf numFmtId="165" fontId="0" fillId="3" borderId="0" xfId="1" applyNumberFormat="1" applyFont="1" applyFill="1"/>
    <xf numFmtId="0" fontId="2" fillId="3" borderId="2" xfId="0" applyFont="1" applyFill="1" applyBorder="1" applyAlignment="1">
      <alignment horizontal="center" vertical="center"/>
    </xf>
    <xf numFmtId="165" fontId="2" fillId="3" borderId="3" xfId="1" applyNumberFormat="1" applyFont="1" applyFill="1" applyBorder="1" applyAlignment="1">
      <alignment horizontal="center" vertical="center" wrapText="1"/>
    </xf>
    <xf numFmtId="0" fontId="2" fillId="3" borderId="8" xfId="0" applyFont="1" applyFill="1" applyBorder="1" applyAlignment="1">
      <alignment horizontal="left" indent="2"/>
    </xf>
    <xf numFmtId="165" fontId="2" fillId="3" borderId="9" xfId="1" applyNumberFormat="1" applyFont="1" applyFill="1" applyBorder="1"/>
    <xf numFmtId="0" fontId="0" fillId="3" borderId="4" xfId="0" applyFill="1" applyBorder="1" applyAlignment="1">
      <alignment horizontal="left" indent="4"/>
    </xf>
    <xf numFmtId="165" fontId="0" fillId="3" borderId="5" xfId="1" applyNumberFormat="1" applyFont="1" applyFill="1" applyBorder="1"/>
    <xf numFmtId="0" fontId="0" fillId="3" borderId="4" xfId="0" applyFill="1" applyBorder="1" applyAlignment="1">
      <alignment horizontal="left" indent="6"/>
    </xf>
    <xf numFmtId="165" fontId="0" fillId="3" borderId="5" xfId="1" applyNumberFormat="1" applyFont="1" applyFill="1" applyBorder="1" applyAlignment="1">
      <alignment horizontal="right" indent="2"/>
    </xf>
    <xf numFmtId="165" fontId="0" fillId="3" borderId="5" xfId="1" applyNumberFormat="1" applyFont="1" applyFill="1" applyBorder="1" applyAlignment="1">
      <alignment horizontal="left" indent="2"/>
    </xf>
    <xf numFmtId="165" fontId="1" fillId="3" borderId="5" xfId="1" applyNumberFormat="1" applyFont="1" applyFill="1" applyBorder="1" applyAlignment="1">
      <alignment horizontal="left" indent="2"/>
    </xf>
    <xf numFmtId="0" fontId="2" fillId="3" borderId="4" xfId="0" applyFont="1" applyFill="1" applyBorder="1" applyAlignment="1">
      <alignment horizontal="left" indent="2"/>
    </xf>
    <xf numFmtId="165" fontId="2" fillId="3" borderId="5" xfId="1" applyNumberFormat="1" applyFont="1" applyFill="1" applyBorder="1"/>
    <xf numFmtId="0" fontId="2" fillId="3" borderId="6" xfId="0" applyFont="1" applyFill="1" applyBorder="1" applyAlignment="1">
      <alignment horizontal="left" indent="2"/>
    </xf>
    <xf numFmtId="165" fontId="2" fillId="3" borderId="7" xfId="1" applyNumberFormat="1" applyFont="1" applyFill="1" applyBorder="1"/>
    <xf numFmtId="165" fontId="0" fillId="0" borderId="0" xfId="1" applyNumberFormat="1" applyFont="1"/>
    <xf numFmtId="0" fontId="3" fillId="0" borderId="0" xfId="3" applyAlignment="1">
      <alignment vertical="center"/>
    </xf>
    <xf numFmtId="43" fontId="4" fillId="0" borderId="1" xfId="4" applyFont="1" applyFill="1" applyBorder="1" applyAlignment="1">
      <alignment horizontal="center" vertical="center"/>
    </xf>
    <xf numFmtId="0" fontId="5" fillId="0" borderId="0" xfId="3" applyFont="1" applyAlignment="1">
      <alignment horizontal="right" vertical="center"/>
    </xf>
    <xf numFmtId="165" fontId="6" fillId="0" borderId="1" xfId="4" applyNumberFormat="1" applyFont="1" applyFill="1" applyBorder="1" applyAlignment="1">
      <alignment horizontal="right" vertical="center"/>
    </xf>
    <xf numFmtId="43" fontId="0" fillId="0" borderId="0" xfId="4" applyFont="1" applyAlignment="1">
      <alignment vertical="center"/>
    </xf>
    <xf numFmtId="0" fontId="5" fillId="0" borderId="1" xfId="3" applyFont="1" applyBorder="1" applyAlignment="1">
      <alignment vertical="center"/>
    </xf>
    <xf numFmtId="165" fontId="5" fillId="0" borderId="1" xfId="4" applyNumberFormat="1" applyFont="1" applyBorder="1" applyAlignment="1">
      <alignment vertical="center"/>
    </xf>
    <xf numFmtId="0" fontId="3" fillId="3" borderId="1" xfId="3" applyFill="1" applyBorder="1" applyAlignment="1">
      <alignment horizontal="left" vertical="center" indent="1"/>
    </xf>
    <xf numFmtId="165" fontId="0" fillId="3" borderId="1" xfId="4" applyNumberFormat="1" applyFont="1" applyFill="1" applyBorder="1" applyAlignment="1">
      <alignment vertical="center"/>
    </xf>
    <xf numFmtId="165" fontId="3" fillId="0" borderId="0" xfId="3" applyNumberFormat="1" applyAlignment="1">
      <alignment vertical="center"/>
    </xf>
    <xf numFmtId="0" fontId="5" fillId="3" borderId="1" xfId="3" applyFont="1" applyFill="1" applyBorder="1" applyAlignment="1">
      <alignment vertical="center"/>
    </xf>
    <xf numFmtId="165" fontId="5" fillId="3" borderId="1" xfId="4" applyNumberFormat="1" applyFont="1" applyFill="1" applyBorder="1" applyAlignment="1">
      <alignment vertical="center"/>
    </xf>
    <xf numFmtId="0" fontId="2" fillId="3" borderId="0" xfId="0" applyFont="1" applyFill="1"/>
    <xf numFmtId="165" fontId="4" fillId="0" borderId="1" xfId="4" applyNumberFormat="1" applyFont="1" applyFill="1" applyBorder="1" applyAlignment="1">
      <alignment horizontal="center" vertical="center"/>
    </xf>
    <xf numFmtId="43" fontId="7" fillId="0" borderId="0" xfId="4" applyFont="1"/>
    <xf numFmtId="0" fontId="4" fillId="0" borderId="1" xfId="3" applyFont="1" applyBorder="1" applyAlignment="1">
      <alignment vertical="center"/>
    </xf>
    <xf numFmtId="165" fontId="4" fillId="0" borderId="1" xfId="3" applyNumberFormat="1" applyFont="1" applyBorder="1" applyAlignment="1">
      <alignment horizontal="right" vertical="center"/>
    </xf>
    <xf numFmtId="165" fontId="4" fillId="3" borderId="1" xfId="3" applyNumberFormat="1" applyFont="1" applyFill="1" applyBorder="1" applyAlignment="1">
      <alignment horizontal="right" vertical="center"/>
    </xf>
    <xf numFmtId="0" fontId="4" fillId="0" borderId="1" xfId="3" applyFont="1" applyBorder="1" applyAlignment="1">
      <alignment horizontal="left" vertical="center" indent="1"/>
    </xf>
    <xf numFmtId="0" fontId="8" fillId="0" borderId="1" xfId="3" applyFont="1" applyBorder="1" applyAlignment="1">
      <alignment horizontal="left" vertical="center" indent="2"/>
    </xf>
    <xf numFmtId="165" fontId="8" fillId="3" borderId="1" xfId="3" applyNumberFormat="1" applyFont="1" applyFill="1" applyBorder="1" applyAlignment="1">
      <alignment horizontal="right" vertical="center"/>
    </xf>
    <xf numFmtId="165" fontId="4" fillId="0" borderId="1" xfId="3" applyNumberFormat="1" applyFont="1" applyFill="1" applyBorder="1" applyAlignment="1">
      <alignment horizontal="right" vertical="center"/>
    </xf>
    <xf numFmtId="165" fontId="7" fillId="0" borderId="0" xfId="4" applyNumberFormat="1" applyFont="1"/>
    <xf numFmtId="0" fontId="7" fillId="0" borderId="0" xfId="3" applyFont="1"/>
    <xf numFmtId="164" fontId="0" fillId="0" borderId="0" xfId="0" applyNumberFormat="1"/>
    <xf numFmtId="166" fontId="0" fillId="0" borderId="0" xfId="2" applyNumberFormat="1" applyFont="1"/>
    <xf numFmtId="0" fontId="2" fillId="3" borderId="8" xfId="0" applyFont="1" applyFill="1" applyBorder="1" applyAlignment="1">
      <alignment horizontal="left" indent="1"/>
    </xf>
    <xf numFmtId="164" fontId="2" fillId="3" borderId="9" xfId="0" applyNumberFormat="1" applyFont="1" applyFill="1" applyBorder="1"/>
    <xf numFmtId="0" fontId="0" fillId="3" borderId="0" xfId="0" applyFill="1" applyAlignment="1">
      <alignment vertical="center"/>
    </xf>
    <xf numFmtId="0" fontId="0" fillId="0" borderId="0" xfId="0" applyAlignment="1">
      <alignment vertical="center"/>
    </xf>
    <xf numFmtId="165" fontId="2" fillId="3" borderId="2" xfId="1" applyNumberFormat="1" applyFont="1" applyFill="1" applyBorder="1" applyAlignment="1">
      <alignment horizontal="center" vertical="center"/>
    </xf>
    <xf numFmtId="0" fontId="2" fillId="3" borderId="10" xfId="1" applyNumberFormat="1" applyFont="1" applyFill="1" applyBorder="1" applyAlignment="1">
      <alignment horizontal="center" vertical="center"/>
    </xf>
    <xf numFmtId="165" fontId="2" fillId="3" borderId="10" xfId="1" applyNumberFormat="1" applyFont="1" applyFill="1" applyBorder="1" applyAlignment="1">
      <alignment horizontal="center" vertical="center" wrapText="1"/>
    </xf>
    <xf numFmtId="165" fontId="2" fillId="3" borderId="3" xfId="1" applyNumberFormat="1" applyFont="1" applyFill="1" applyBorder="1" applyAlignment="1">
      <alignment horizontal="center" vertical="center"/>
    </xf>
    <xf numFmtId="165" fontId="9" fillId="3" borderId="2" xfId="1" applyNumberFormat="1" applyFont="1" applyFill="1" applyBorder="1" applyAlignment="1">
      <alignment horizontal="left" vertical="center"/>
    </xf>
    <xf numFmtId="165" fontId="2" fillId="3" borderId="2" xfId="1" applyNumberFormat="1" applyFont="1" applyFill="1" applyBorder="1" applyAlignment="1">
      <alignment vertical="center"/>
    </xf>
    <xf numFmtId="165" fontId="2" fillId="3" borderId="10" xfId="1" applyNumberFormat="1" applyFont="1" applyFill="1" applyBorder="1" applyAlignment="1">
      <alignment vertical="center"/>
    </xf>
    <xf numFmtId="43" fontId="0" fillId="0" borderId="0" xfId="0" applyNumberFormat="1" applyAlignment="1">
      <alignment vertical="center"/>
    </xf>
    <xf numFmtId="165" fontId="2" fillId="3" borderId="8" xfId="1" applyNumberFormat="1" applyFont="1" applyFill="1" applyBorder="1" applyAlignment="1">
      <alignment vertical="center"/>
    </xf>
    <xf numFmtId="165" fontId="2" fillId="3" borderId="11" xfId="1" applyNumberFormat="1" applyFont="1" applyFill="1" applyBorder="1" applyAlignment="1">
      <alignment vertical="center"/>
    </xf>
    <xf numFmtId="165" fontId="0" fillId="3" borderId="4" xfId="1" applyNumberFormat="1" applyFont="1" applyFill="1" applyBorder="1" applyAlignment="1">
      <alignment horizontal="left" vertical="center" indent="1"/>
    </xf>
    <xf numFmtId="165" fontId="0" fillId="3" borderId="0" xfId="1" applyNumberFormat="1" applyFont="1" applyFill="1" applyBorder="1" applyAlignment="1">
      <alignment vertical="center"/>
    </xf>
    <xf numFmtId="165" fontId="0" fillId="3" borderId="6" xfId="1" applyNumberFormat="1" applyFont="1" applyFill="1" applyBorder="1" applyAlignment="1">
      <alignment horizontal="left" vertical="center" indent="1"/>
    </xf>
    <xf numFmtId="165" fontId="0" fillId="3" borderId="12" xfId="1" applyNumberFormat="1" applyFont="1" applyFill="1" applyBorder="1" applyAlignment="1">
      <alignment vertical="center"/>
    </xf>
    <xf numFmtId="165" fontId="2" fillId="3" borderId="4" xfId="1" applyNumberFormat="1" applyFont="1" applyFill="1" applyBorder="1" applyAlignment="1">
      <alignment vertical="center" wrapText="1"/>
    </xf>
    <xf numFmtId="165" fontId="2" fillId="3" borderId="0" xfId="1" applyNumberFormat="1" applyFont="1" applyFill="1" applyBorder="1" applyAlignment="1">
      <alignment vertical="center"/>
    </xf>
    <xf numFmtId="165" fontId="2" fillId="3" borderId="2" xfId="1" applyNumberFormat="1" applyFont="1" applyFill="1" applyBorder="1" applyAlignment="1">
      <alignment vertical="center" wrapText="1"/>
    </xf>
    <xf numFmtId="167" fontId="0" fillId="0" borderId="0" xfId="2" applyNumberFormat="1" applyFont="1" applyAlignment="1">
      <alignment vertical="center"/>
    </xf>
    <xf numFmtId="165" fontId="0" fillId="3" borderId="6" xfId="1" applyNumberFormat="1" applyFont="1" applyFill="1" applyBorder="1" applyAlignment="1">
      <alignment horizontal="left" vertical="center" wrapText="1" indent="1"/>
    </xf>
    <xf numFmtId="165" fontId="2" fillId="0" borderId="2" xfId="1" applyNumberFormat="1" applyFont="1" applyBorder="1" applyAlignment="1">
      <alignment horizontal="center" vertical="center" wrapText="1"/>
    </xf>
    <xf numFmtId="165" fontId="2" fillId="3" borderId="2" xfId="0" applyNumberFormat="1" applyFont="1" applyFill="1" applyBorder="1" applyAlignment="1">
      <alignment vertical="center"/>
    </xf>
    <xf numFmtId="0" fontId="3" fillId="0" borderId="0" xfId="3" applyAlignment="1">
      <alignment horizontal="center"/>
    </xf>
    <xf numFmtId="43" fontId="5" fillId="0" borderId="0" xfId="4" applyFont="1" applyAlignment="1">
      <alignment horizontal="right"/>
    </xf>
    <xf numFmtId="0" fontId="3" fillId="0" borderId="0" xfId="3"/>
    <xf numFmtId="43" fontId="0" fillId="0" borderId="0" xfId="4" applyFont="1"/>
    <xf numFmtId="0" fontId="10" fillId="0" borderId="1" xfId="3" applyFont="1" applyBorder="1" applyAlignment="1">
      <alignment horizontal="center" vertical="top"/>
    </xf>
    <xf numFmtId="0" fontId="11" fillId="0" borderId="14" xfId="3" applyFont="1" applyBorder="1" applyAlignment="1">
      <alignment horizontal="left" vertical="top"/>
    </xf>
    <xf numFmtId="0" fontId="10" fillId="0" borderId="1" xfId="3" applyFont="1" applyBorder="1" applyAlignment="1">
      <alignment horizontal="left" vertical="top"/>
    </xf>
    <xf numFmtId="0" fontId="11" fillId="0" borderId="1" xfId="3" applyFont="1" applyBorder="1" applyAlignment="1">
      <alignment horizontal="left" vertical="top" indent="1"/>
    </xf>
    <xf numFmtId="43" fontId="11" fillId="0" borderId="1" xfId="4" applyFont="1" applyBorder="1" applyAlignment="1">
      <alignment horizontal="right" vertical="top"/>
    </xf>
    <xf numFmtId="0" fontId="10" fillId="0" borderId="13" xfId="3" applyFont="1" applyBorder="1" applyAlignment="1">
      <alignment horizontal="right" vertical="top"/>
    </xf>
    <xf numFmtId="0" fontId="11" fillId="0" borderId="13" xfId="3" applyFont="1" applyBorder="1" applyAlignment="1">
      <alignment horizontal="left" vertical="top"/>
    </xf>
    <xf numFmtId="0" fontId="12" fillId="0" borderId="14" xfId="3" applyFont="1" applyFill="1" applyBorder="1" applyAlignment="1">
      <alignment horizontal="left" vertical="center"/>
    </xf>
    <xf numFmtId="43" fontId="12" fillId="0" borderId="14" xfId="4" applyFont="1" applyFill="1" applyBorder="1" applyAlignment="1">
      <alignment horizontal="left" vertical="center"/>
    </xf>
    <xf numFmtId="165" fontId="11" fillId="0" borderId="1" xfId="4" applyNumberFormat="1" applyFont="1" applyBorder="1" applyAlignment="1">
      <alignment horizontal="right" vertical="top"/>
    </xf>
    <xf numFmtId="165" fontId="10" fillId="0" borderId="1" xfId="4" applyNumberFormat="1" applyFont="1" applyBorder="1" applyAlignment="1">
      <alignment horizontal="right" vertical="top"/>
    </xf>
    <xf numFmtId="165" fontId="11" fillId="0" borderId="14" xfId="4" applyNumberFormat="1" applyFont="1" applyBorder="1" applyAlignment="1">
      <alignment horizontal="right" vertical="top"/>
    </xf>
    <xf numFmtId="165" fontId="10" fillId="0" borderId="13" xfId="1" applyNumberFormat="1" applyFont="1" applyBorder="1" applyAlignment="1">
      <alignment horizontal="right" vertical="top"/>
    </xf>
    <xf numFmtId="165" fontId="10" fillId="0" borderId="1" xfId="1" applyNumberFormat="1" applyFont="1" applyBorder="1" applyAlignment="1">
      <alignment horizontal="right" vertical="top"/>
    </xf>
    <xf numFmtId="165" fontId="11" fillId="0" borderId="16" xfId="1" applyNumberFormat="1" applyFont="1" applyBorder="1" applyAlignment="1">
      <alignment horizontal="left" vertical="top"/>
    </xf>
    <xf numFmtId="165" fontId="11" fillId="0" borderId="0" xfId="1" applyNumberFormat="1" applyFont="1" applyBorder="1" applyAlignment="1">
      <alignment horizontal="right" vertical="top"/>
    </xf>
    <xf numFmtId="165" fontId="11" fillId="0" borderId="1" xfId="1" applyNumberFormat="1" applyFont="1" applyBorder="1" applyAlignment="1">
      <alignment horizontal="left" vertical="top" indent="1"/>
    </xf>
    <xf numFmtId="165" fontId="11" fillId="0" borderId="1" xfId="1" applyNumberFormat="1" applyFont="1" applyBorder="1" applyAlignment="1">
      <alignment horizontal="right" vertical="top"/>
    </xf>
    <xf numFmtId="165" fontId="10" fillId="0" borderId="13" xfId="3" applyNumberFormat="1" applyFont="1" applyBorder="1" applyAlignment="1">
      <alignment horizontal="right" vertical="top"/>
    </xf>
    <xf numFmtId="165" fontId="11" fillId="0" borderId="14" xfId="3" applyNumberFormat="1" applyFont="1" applyBorder="1" applyAlignment="1">
      <alignment horizontal="left" vertical="top"/>
    </xf>
    <xf numFmtId="165" fontId="10" fillId="0" borderId="1" xfId="3" applyNumberFormat="1" applyFont="1" applyBorder="1" applyAlignment="1">
      <alignment horizontal="left" vertical="top"/>
    </xf>
    <xf numFmtId="165" fontId="11" fillId="0" borderId="1" xfId="3" applyNumberFormat="1" applyFont="1" applyBorder="1" applyAlignment="1">
      <alignment horizontal="left" vertical="top" indent="1"/>
    </xf>
    <xf numFmtId="165" fontId="10" fillId="0" borderId="13" xfId="3" applyNumberFormat="1" applyFont="1" applyBorder="1" applyAlignment="1">
      <alignment horizontal="left" vertical="top"/>
    </xf>
    <xf numFmtId="43" fontId="11" fillId="0" borderId="15" xfId="4" applyNumberFormat="1" applyFont="1" applyBorder="1" applyAlignment="1">
      <alignment horizontal="right" vertical="top"/>
    </xf>
    <xf numFmtId="165" fontId="10" fillId="0" borderId="1" xfId="3" applyNumberFormat="1" applyFont="1" applyBorder="1" applyAlignment="1">
      <alignment horizontal="center" vertical="top"/>
    </xf>
    <xf numFmtId="165" fontId="10" fillId="0" borderId="2" xfId="3" applyNumberFormat="1" applyFont="1" applyBorder="1" applyAlignment="1">
      <alignment horizontal="center" vertical="top"/>
    </xf>
    <xf numFmtId="165" fontId="10" fillId="0" borderId="3" xfId="3" applyNumberFormat="1" applyFont="1" applyBorder="1" applyAlignment="1">
      <alignment horizontal="center" vertical="top"/>
    </xf>
    <xf numFmtId="165" fontId="10" fillId="0" borderId="2" xfId="1" applyNumberFormat="1" applyFont="1" applyBorder="1" applyAlignment="1">
      <alignment horizontal="center" vertical="top"/>
    </xf>
    <xf numFmtId="165" fontId="10" fillId="0" borderId="3" xfId="1" applyNumberFormat="1" applyFont="1" applyBorder="1" applyAlignment="1">
      <alignment horizontal="center" vertical="top"/>
    </xf>
    <xf numFmtId="0" fontId="13" fillId="0" borderId="1" xfId="3" applyFont="1" applyFill="1" applyBorder="1" applyAlignment="1">
      <alignment horizontal="center" vertical="center"/>
    </xf>
    <xf numFmtId="3" fontId="2" fillId="2" borderId="3" xfId="0" applyNumberFormat="1" applyFont="1" applyFill="1" applyBorder="1"/>
    <xf numFmtId="3" fontId="0" fillId="0" borderId="0" xfId="0" applyNumberFormat="1" applyAlignment="1">
      <alignment vertical="center"/>
    </xf>
    <xf numFmtId="167" fontId="0" fillId="3" borderId="3" xfId="2" applyNumberFormat="1" applyFont="1" applyFill="1" applyBorder="1" applyAlignment="1">
      <alignment horizontal="justify" vertical="center" wrapText="1"/>
    </xf>
    <xf numFmtId="167" fontId="0" fillId="3" borderId="9" xfId="2" applyNumberFormat="1" applyFont="1" applyFill="1" applyBorder="1" applyAlignment="1">
      <alignment horizontal="justify" vertical="center" wrapText="1"/>
    </xf>
    <xf numFmtId="167" fontId="1" fillId="3" borderId="5" xfId="2" applyNumberFormat="1" applyFont="1" applyFill="1" applyBorder="1" applyAlignment="1">
      <alignment horizontal="justify" vertical="center"/>
    </xf>
    <xf numFmtId="167" fontId="1" fillId="3" borderId="7" xfId="2" applyNumberFormat="1" applyFont="1" applyFill="1" applyBorder="1" applyAlignment="1">
      <alignment horizontal="justify" vertical="center"/>
    </xf>
    <xf numFmtId="165" fontId="2" fillId="3" borderId="3" xfId="1" applyNumberFormat="1" applyFont="1" applyFill="1" applyBorder="1" applyAlignment="1">
      <alignment horizontal="justify" vertical="center"/>
    </xf>
    <xf numFmtId="167" fontId="2" fillId="3" borderId="3" xfId="2" applyNumberFormat="1" applyFont="1" applyFill="1" applyBorder="1" applyAlignment="1">
      <alignment horizontal="justify" vertical="center"/>
    </xf>
    <xf numFmtId="0" fontId="14" fillId="0" borderId="17" xfId="0" applyFont="1" applyFill="1" applyBorder="1" applyAlignment="1">
      <alignment horizontal="left" vertical="top"/>
    </xf>
    <xf numFmtId="3" fontId="14" fillId="0" borderId="17" xfId="0" applyNumberFormat="1" applyFont="1" applyFill="1" applyBorder="1" applyAlignment="1">
      <alignment horizontal="right" vertical="top"/>
    </xf>
    <xf numFmtId="0" fontId="15" fillId="0" borderId="17" xfId="0" applyFont="1" applyFill="1" applyBorder="1" applyAlignment="1">
      <alignment horizontal="left" vertical="top" indent="1"/>
    </xf>
    <xf numFmtId="3" fontId="15" fillId="0" borderId="17" xfId="0" applyNumberFormat="1" applyFont="1" applyFill="1" applyBorder="1" applyAlignment="1">
      <alignment horizontal="right" vertical="top"/>
    </xf>
    <xf numFmtId="0" fontId="15" fillId="0" borderId="17" xfId="0" applyFont="1" applyFill="1" applyBorder="1" applyAlignment="1">
      <alignment horizontal="left" vertical="top" indent="2"/>
    </xf>
    <xf numFmtId="0" fontId="15" fillId="0" borderId="17" xfId="0" applyFont="1" applyFill="1" applyBorder="1" applyAlignment="1">
      <alignment horizontal="left" vertical="top" wrapText="1" indent="1"/>
    </xf>
    <xf numFmtId="3" fontId="15" fillId="0" borderId="17" xfId="0" applyNumberFormat="1" applyFont="1" applyFill="1" applyBorder="1" applyAlignment="1">
      <alignment horizontal="right" vertical="top" wrapText="1"/>
    </xf>
  </cellXfs>
  <cellStyles count="5">
    <cellStyle name="Millares" xfId="1" builtinId="3"/>
    <cellStyle name="Millares 2" xfId="4"/>
    <cellStyle name="Normal" xfId="0" builtinId="0"/>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4"/>
  <sheetViews>
    <sheetView workbookViewId="0">
      <selection activeCell="A17" sqref="A17"/>
    </sheetView>
  </sheetViews>
  <sheetFormatPr baseColWidth="10" defaultColWidth="9.140625" defaultRowHeight="15.75" x14ac:dyDescent="0.25"/>
  <cols>
    <col min="1" max="1" width="72.140625" style="83" bestFit="1" customWidth="1"/>
    <col min="2" max="2" width="17.140625" style="84" customWidth="1"/>
    <col min="3" max="251" width="9.140625" style="83"/>
    <col min="252" max="252" width="11.42578125" style="83" customWidth="1"/>
    <col min="253" max="253" width="72.140625" style="83" bestFit="1" customWidth="1"/>
    <col min="254" max="254" width="17.140625" style="83" customWidth="1"/>
    <col min="255" max="507" width="9.140625" style="83"/>
    <col min="508" max="508" width="11.42578125" style="83" customWidth="1"/>
    <col min="509" max="509" width="72.140625" style="83" bestFit="1" customWidth="1"/>
    <col min="510" max="510" width="17.140625" style="83" customWidth="1"/>
    <col min="511" max="763" width="9.140625" style="83"/>
    <col min="764" max="764" width="11.42578125" style="83" customWidth="1"/>
    <col min="765" max="765" width="72.140625" style="83" bestFit="1" customWidth="1"/>
    <col min="766" max="766" width="17.140625" style="83" customWidth="1"/>
    <col min="767" max="1019" width="9.140625" style="83"/>
    <col min="1020" max="1020" width="11.42578125" style="83" customWidth="1"/>
    <col min="1021" max="1021" width="72.140625" style="83" bestFit="1" customWidth="1"/>
    <col min="1022" max="1022" width="17.140625" style="83" customWidth="1"/>
    <col min="1023" max="1275" width="9.140625" style="83"/>
    <col min="1276" max="1276" width="11.42578125" style="83" customWidth="1"/>
    <col min="1277" max="1277" width="72.140625" style="83" bestFit="1" customWidth="1"/>
    <col min="1278" max="1278" width="17.140625" style="83" customWidth="1"/>
    <col min="1279" max="1531" width="9.140625" style="83"/>
    <col min="1532" max="1532" width="11.42578125" style="83" customWidth="1"/>
    <col min="1533" max="1533" width="72.140625" style="83" bestFit="1" customWidth="1"/>
    <col min="1534" max="1534" width="17.140625" style="83" customWidth="1"/>
    <col min="1535" max="1787" width="9.140625" style="83"/>
    <col min="1788" max="1788" width="11.42578125" style="83" customWidth="1"/>
    <col min="1789" max="1789" width="72.140625" style="83" bestFit="1" customWidth="1"/>
    <col min="1790" max="1790" width="17.140625" style="83" customWidth="1"/>
    <col min="1791" max="2043" width="9.140625" style="83"/>
    <col min="2044" max="2044" width="11.42578125" style="83" customWidth="1"/>
    <col min="2045" max="2045" width="72.140625" style="83" bestFit="1" customWidth="1"/>
    <col min="2046" max="2046" width="17.140625" style="83" customWidth="1"/>
    <col min="2047" max="2299" width="9.140625" style="83"/>
    <col min="2300" max="2300" width="11.42578125" style="83" customWidth="1"/>
    <col min="2301" max="2301" width="72.140625" style="83" bestFit="1" customWidth="1"/>
    <col min="2302" max="2302" width="17.140625" style="83" customWidth="1"/>
    <col min="2303" max="2555" width="9.140625" style="83"/>
    <col min="2556" max="2556" width="11.42578125" style="83" customWidth="1"/>
    <col min="2557" max="2557" width="72.140625" style="83" bestFit="1" customWidth="1"/>
    <col min="2558" max="2558" width="17.140625" style="83" customWidth="1"/>
    <col min="2559" max="2811" width="9.140625" style="83"/>
    <col min="2812" max="2812" width="11.42578125" style="83" customWidth="1"/>
    <col min="2813" max="2813" width="72.140625" style="83" bestFit="1" customWidth="1"/>
    <col min="2814" max="2814" width="17.140625" style="83" customWidth="1"/>
    <col min="2815" max="3067" width="9.140625" style="83"/>
    <col min="3068" max="3068" width="11.42578125" style="83" customWidth="1"/>
    <col min="3069" max="3069" width="72.140625" style="83" bestFit="1" customWidth="1"/>
    <col min="3070" max="3070" width="17.140625" style="83" customWidth="1"/>
    <col min="3071" max="3323" width="9.140625" style="83"/>
    <col min="3324" max="3324" width="11.42578125" style="83" customWidth="1"/>
    <col min="3325" max="3325" width="72.140625" style="83" bestFit="1" customWidth="1"/>
    <col min="3326" max="3326" width="17.140625" style="83" customWidth="1"/>
    <col min="3327" max="3579" width="9.140625" style="83"/>
    <col min="3580" max="3580" width="11.42578125" style="83" customWidth="1"/>
    <col min="3581" max="3581" width="72.140625" style="83" bestFit="1" customWidth="1"/>
    <col min="3582" max="3582" width="17.140625" style="83" customWidth="1"/>
    <col min="3583" max="3835" width="9.140625" style="83"/>
    <col min="3836" max="3836" width="11.42578125" style="83" customWidth="1"/>
    <col min="3837" max="3837" width="72.140625" style="83" bestFit="1" customWidth="1"/>
    <col min="3838" max="3838" width="17.140625" style="83" customWidth="1"/>
    <col min="3839" max="4091" width="9.140625" style="83"/>
    <col min="4092" max="4092" width="11.42578125" style="83" customWidth="1"/>
    <col min="4093" max="4093" width="72.140625" style="83" bestFit="1" customWidth="1"/>
    <col min="4094" max="4094" width="17.140625" style="83" customWidth="1"/>
    <col min="4095" max="4347" width="9.140625" style="83"/>
    <col min="4348" max="4348" width="11.42578125" style="83" customWidth="1"/>
    <col min="4349" max="4349" width="72.140625" style="83" bestFit="1" customWidth="1"/>
    <col min="4350" max="4350" width="17.140625" style="83" customWidth="1"/>
    <col min="4351" max="4603" width="9.140625" style="83"/>
    <col min="4604" max="4604" width="11.42578125" style="83" customWidth="1"/>
    <col min="4605" max="4605" width="72.140625" style="83" bestFit="1" customWidth="1"/>
    <col min="4606" max="4606" width="17.140625" style="83" customWidth="1"/>
    <col min="4607" max="4859" width="9.140625" style="83"/>
    <col min="4860" max="4860" width="11.42578125" style="83" customWidth="1"/>
    <col min="4861" max="4861" width="72.140625" style="83" bestFit="1" customWidth="1"/>
    <col min="4862" max="4862" width="17.140625" style="83" customWidth="1"/>
    <col min="4863" max="5115" width="9.140625" style="83"/>
    <col min="5116" max="5116" width="11.42578125" style="83" customWidth="1"/>
    <col min="5117" max="5117" width="72.140625" style="83" bestFit="1" customWidth="1"/>
    <col min="5118" max="5118" width="17.140625" style="83" customWidth="1"/>
    <col min="5119" max="5371" width="9.140625" style="83"/>
    <col min="5372" max="5372" width="11.42578125" style="83" customWidth="1"/>
    <col min="5373" max="5373" width="72.140625" style="83" bestFit="1" customWidth="1"/>
    <col min="5374" max="5374" width="17.140625" style="83" customWidth="1"/>
    <col min="5375" max="5627" width="9.140625" style="83"/>
    <col min="5628" max="5628" width="11.42578125" style="83" customWidth="1"/>
    <col min="5629" max="5629" width="72.140625" style="83" bestFit="1" customWidth="1"/>
    <col min="5630" max="5630" width="17.140625" style="83" customWidth="1"/>
    <col min="5631" max="5883" width="9.140625" style="83"/>
    <col min="5884" max="5884" width="11.42578125" style="83" customWidth="1"/>
    <col min="5885" max="5885" width="72.140625" style="83" bestFit="1" customWidth="1"/>
    <col min="5886" max="5886" width="17.140625" style="83" customWidth="1"/>
    <col min="5887" max="6139" width="9.140625" style="83"/>
    <col min="6140" max="6140" width="11.42578125" style="83" customWidth="1"/>
    <col min="6141" max="6141" width="72.140625" style="83" bestFit="1" customWidth="1"/>
    <col min="6142" max="6142" width="17.140625" style="83" customWidth="1"/>
    <col min="6143" max="6395" width="9.140625" style="83"/>
    <col min="6396" max="6396" width="11.42578125" style="83" customWidth="1"/>
    <col min="6397" max="6397" width="72.140625" style="83" bestFit="1" customWidth="1"/>
    <col min="6398" max="6398" width="17.140625" style="83" customWidth="1"/>
    <col min="6399" max="6651" width="9.140625" style="83"/>
    <col min="6652" max="6652" width="11.42578125" style="83" customWidth="1"/>
    <col min="6653" max="6653" width="72.140625" style="83" bestFit="1" customWidth="1"/>
    <col min="6654" max="6654" width="17.140625" style="83" customWidth="1"/>
    <col min="6655" max="6907" width="9.140625" style="83"/>
    <col min="6908" max="6908" width="11.42578125" style="83" customWidth="1"/>
    <col min="6909" max="6909" width="72.140625" style="83" bestFit="1" customWidth="1"/>
    <col min="6910" max="6910" width="17.140625" style="83" customWidth="1"/>
    <col min="6911" max="7163" width="9.140625" style="83"/>
    <col min="7164" max="7164" width="11.42578125" style="83" customWidth="1"/>
    <col min="7165" max="7165" width="72.140625" style="83" bestFit="1" customWidth="1"/>
    <col min="7166" max="7166" width="17.140625" style="83" customWidth="1"/>
    <col min="7167" max="7419" width="9.140625" style="83"/>
    <col min="7420" max="7420" width="11.42578125" style="83" customWidth="1"/>
    <col min="7421" max="7421" width="72.140625" style="83" bestFit="1" customWidth="1"/>
    <col min="7422" max="7422" width="17.140625" style="83" customWidth="1"/>
    <col min="7423" max="7675" width="9.140625" style="83"/>
    <col min="7676" max="7676" width="11.42578125" style="83" customWidth="1"/>
    <col min="7677" max="7677" width="72.140625" style="83" bestFit="1" customWidth="1"/>
    <col min="7678" max="7678" width="17.140625" style="83" customWidth="1"/>
    <col min="7679" max="7931" width="9.140625" style="83"/>
    <col min="7932" max="7932" width="11.42578125" style="83" customWidth="1"/>
    <col min="7933" max="7933" width="72.140625" style="83" bestFit="1" customWidth="1"/>
    <col min="7934" max="7934" width="17.140625" style="83" customWidth="1"/>
    <col min="7935" max="8187" width="9.140625" style="83"/>
    <col min="8188" max="8188" width="11.42578125" style="83" customWidth="1"/>
    <col min="8189" max="8189" width="72.140625" style="83" bestFit="1" customWidth="1"/>
    <col min="8190" max="8190" width="17.140625" style="83" customWidth="1"/>
    <col min="8191" max="8443" width="9.140625" style="83"/>
    <col min="8444" max="8444" width="11.42578125" style="83" customWidth="1"/>
    <col min="8445" max="8445" width="72.140625" style="83" bestFit="1" customWidth="1"/>
    <col min="8446" max="8446" width="17.140625" style="83" customWidth="1"/>
    <col min="8447" max="8699" width="9.140625" style="83"/>
    <col min="8700" max="8700" width="11.42578125" style="83" customWidth="1"/>
    <col min="8701" max="8701" width="72.140625" style="83" bestFit="1" customWidth="1"/>
    <col min="8702" max="8702" width="17.140625" style="83" customWidth="1"/>
    <col min="8703" max="8955" width="9.140625" style="83"/>
    <col min="8956" max="8956" width="11.42578125" style="83" customWidth="1"/>
    <col min="8957" max="8957" width="72.140625" style="83" bestFit="1" customWidth="1"/>
    <col min="8958" max="8958" width="17.140625" style="83" customWidth="1"/>
    <col min="8959" max="9211" width="9.140625" style="83"/>
    <col min="9212" max="9212" width="11.42578125" style="83" customWidth="1"/>
    <col min="9213" max="9213" width="72.140625" style="83" bestFit="1" customWidth="1"/>
    <col min="9214" max="9214" width="17.140625" style="83" customWidth="1"/>
    <col min="9215" max="9467" width="9.140625" style="83"/>
    <col min="9468" max="9468" width="11.42578125" style="83" customWidth="1"/>
    <col min="9469" max="9469" width="72.140625" style="83" bestFit="1" customWidth="1"/>
    <col min="9470" max="9470" width="17.140625" style="83" customWidth="1"/>
    <col min="9471" max="9723" width="9.140625" style="83"/>
    <col min="9724" max="9724" width="11.42578125" style="83" customWidth="1"/>
    <col min="9725" max="9725" width="72.140625" style="83" bestFit="1" customWidth="1"/>
    <col min="9726" max="9726" width="17.140625" style="83" customWidth="1"/>
    <col min="9727" max="9979" width="9.140625" style="83"/>
    <col min="9980" max="9980" width="11.42578125" style="83" customWidth="1"/>
    <col min="9981" max="9981" width="72.140625" style="83" bestFit="1" customWidth="1"/>
    <col min="9982" max="9982" width="17.140625" style="83" customWidth="1"/>
    <col min="9983" max="10235" width="9.140625" style="83"/>
    <col min="10236" max="10236" width="11.42578125" style="83" customWidth="1"/>
    <col min="10237" max="10237" width="72.140625" style="83" bestFit="1" customWidth="1"/>
    <col min="10238" max="10238" width="17.140625" style="83" customWidth="1"/>
    <col min="10239" max="10491" width="9.140625" style="83"/>
    <col min="10492" max="10492" width="11.42578125" style="83" customWidth="1"/>
    <col min="10493" max="10493" width="72.140625" style="83" bestFit="1" customWidth="1"/>
    <col min="10494" max="10494" width="17.140625" style="83" customWidth="1"/>
    <col min="10495" max="10747" width="9.140625" style="83"/>
    <col min="10748" max="10748" width="11.42578125" style="83" customWidth="1"/>
    <col min="10749" max="10749" width="72.140625" style="83" bestFit="1" customWidth="1"/>
    <col min="10750" max="10750" width="17.140625" style="83" customWidth="1"/>
    <col min="10751" max="11003" width="9.140625" style="83"/>
    <col min="11004" max="11004" width="11.42578125" style="83" customWidth="1"/>
    <col min="11005" max="11005" width="72.140625" style="83" bestFit="1" customWidth="1"/>
    <col min="11006" max="11006" width="17.140625" style="83" customWidth="1"/>
    <col min="11007" max="11259" width="9.140625" style="83"/>
    <col min="11260" max="11260" width="11.42578125" style="83" customWidth="1"/>
    <col min="11261" max="11261" width="72.140625" style="83" bestFit="1" customWidth="1"/>
    <col min="11262" max="11262" width="17.140625" style="83" customWidth="1"/>
    <col min="11263" max="11515" width="9.140625" style="83"/>
    <col min="11516" max="11516" width="11.42578125" style="83" customWidth="1"/>
    <col min="11517" max="11517" width="72.140625" style="83" bestFit="1" customWidth="1"/>
    <col min="11518" max="11518" width="17.140625" style="83" customWidth="1"/>
    <col min="11519" max="11771" width="9.140625" style="83"/>
    <col min="11772" max="11772" width="11.42578125" style="83" customWidth="1"/>
    <col min="11773" max="11773" width="72.140625" style="83" bestFit="1" customWidth="1"/>
    <col min="11774" max="11774" width="17.140625" style="83" customWidth="1"/>
    <col min="11775" max="12027" width="9.140625" style="83"/>
    <col min="12028" max="12028" width="11.42578125" style="83" customWidth="1"/>
    <col min="12029" max="12029" width="72.140625" style="83" bestFit="1" customWidth="1"/>
    <col min="12030" max="12030" width="17.140625" style="83" customWidth="1"/>
    <col min="12031" max="12283" width="9.140625" style="83"/>
    <col min="12284" max="12284" width="11.42578125" style="83" customWidth="1"/>
    <col min="12285" max="12285" width="72.140625" style="83" bestFit="1" customWidth="1"/>
    <col min="12286" max="12286" width="17.140625" style="83" customWidth="1"/>
    <col min="12287" max="12539" width="9.140625" style="83"/>
    <col min="12540" max="12540" width="11.42578125" style="83" customWidth="1"/>
    <col min="12541" max="12541" width="72.140625" style="83" bestFit="1" customWidth="1"/>
    <col min="12542" max="12542" width="17.140625" style="83" customWidth="1"/>
    <col min="12543" max="12795" width="9.140625" style="83"/>
    <col min="12796" max="12796" width="11.42578125" style="83" customWidth="1"/>
    <col min="12797" max="12797" width="72.140625" style="83" bestFit="1" customWidth="1"/>
    <col min="12798" max="12798" width="17.140625" style="83" customWidth="1"/>
    <col min="12799" max="13051" width="9.140625" style="83"/>
    <col min="13052" max="13052" width="11.42578125" style="83" customWidth="1"/>
    <col min="13053" max="13053" width="72.140625" style="83" bestFit="1" customWidth="1"/>
    <col min="13054" max="13054" width="17.140625" style="83" customWidth="1"/>
    <col min="13055" max="13307" width="9.140625" style="83"/>
    <col min="13308" max="13308" width="11.42578125" style="83" customWidth="1"/>
    <col min="13309" max="13309" width="72.140625" style="83" bestFit="1" customWidth="1"/>
    <col min="13310" max="13310" width="17.140625" style="83" customWidth="1"/>
    <col min="13311" max="13563" width="9.140625" style="83"/>
    <col min="13564" max="13564" width="11.42578125" style="83" customWidth="1"/>
    <col min="13565" max="13565" width="72.140625" style="83" bestFit="1" customWidth="1"/>
    <col min="13566" max="13566" width="17.140625" style="83" customWidth="1"/>
    <col min="13567" max="13819" width="9.140625" style="83"/>
    <col min="13820" max="13820" width="11.42578125" style="83" customWidth="1"/>
    <col min="13821" max="13821" width="72.140625" style="83" bestFit="1" customWidth="1"/>
    <col min="13822" max="13822" width="17.140625" style="83" customWidth="1"/>
    <col min="13823" max="14075" width="9.140625" style="83"/>
    <col min="14076" max="14076" width="11.42578125" style="83" customWidth="1"/>
    <col min="14077" max="14077" width="72.140625" style="83" bestFit="1" customWidth="1"/>
    <col min="14078" max="14078" width="17.140625" style="83" customWidth="1"/>
    <col min="14079" max="14331" width="9.140625" style="83"/>
    <col min="14332" max="14332" width="11.42578125" style="83" customWidth="1"/>
    <col min="14333" max="14333" width="72.140625" style="83" bestFit="1" customWidth="1"/>
    <col min="14334" max="14334" width="17.140625" style="83" customWidth="1"/>
    <col min="14335" max="14587" width="9.140625" style="83"/>
    <col min="14588" max="14588" width="11.42578125" style="83" customWidth="1"/>
    <col min="14589" max="14589" width="72.140625" style="83" bestFit="1" customWidth="1"/>
    <col min="14590" max="14590" width="17.140625" style="83" customWidth="1"/>
    <col min="14591" max="14843" width="9.140625" style="83"/>
    <col min="14844" max="14844" width="11.42578125" style="83" customWidth="1"/>
    <col min="14845" max="14845" width="72.140625" style="83" bestFit="1" customWidth="1"/>
    <col min="14846" max="14846" width="17.140625" style="83" customWidth="1"/>
    <col min="14847" max="15099" width="9.140625" style="83"/>
    <col min="15100" max="15100" width="11.42578125" style="83" customWidth="1"/>
    <col min="15101" max="15101" width="72.140625" style="83" bestFit="1" customWidth="1"/>
    <col min="15102" max="15102" width="17.140625" style="83" customWidth="1"/>
    <col min="15103" max="15355" width="9.140625" style="83"/>
    <col min="15356" max="15356" width="11.42578125" style="83" customWidth="1"/>
    <col min="15357" max="15357" width="72.140625" style="83" bestFit="1" customWidth="1"/>
    <col min="15358" max="15358" width="17.140625" style="83" customWidth="1"/>
    <col min="15359" max="15611" width="9.140625" style="83"/>
    <col min="15612" max="15612" width="11.42578125" style="83" customWidth="1"/>
    <col min="15613" max="15613" width="72.140625" style="83" bestFit="1" customWidth="1"/>
    <col min="15614" max="15614" width="17.140625" style="83" customWidth="1"/>
    <col min="15615" max="15867" width="9.140625" style="83"/>
    <col min="15868" max="15868" width="11.42578125" style="83" customWidth="1"/>
    <col min="15869" max="15869" width="72.140625" style="83" bestFit="1" customWidth="1"/>
    <col min="15870" max="15870" width="17.140625" style="83" customWidth="1"/>
    <col min="15871" max="16123" width="9.140625" style="83"/>
    <col min="16124" max="16124" width="11.42578125" style="83" customWidth="1"/>
    <col min="16125" max="16125" width="72.140625" style="83" bestFit="1" customWidth="1"/>
    <col min="16126" max="16126" width="17.140625" style="83" customWidth="1"/>
    <col min="16127" max="16384" width="9.140625" style="83"/>
  </cols>
  <sheetData>
    <row r="1" spans="1:2" x14ac:dyDescent="0.25">
      <c r="A1" s="81" t="s">
        <v>196</v>
      </c>
      <c r="B1" s="82" t="s">
        <v>197</v>
      </c>
    </row>
    <row r="2" spans="1:2" x14ac:dyDescent="0.25">
      <c r="A2" s="81" t="s">
        <v>198</v>
      </c>
    </row>
    <row r="3" spans="1:2" x14ac:dyDescent="0.25">
      <c r="A3" s="81" t="s">
        <v>199</v>
      </c>
    </row>
    <row r="4" spans="1:2" ht="18" customHeight="1" x14ac:dyDescent="0.25">
      <c r="A4" s="81"/>
      <c r="B4" s="85" t="s">
        <v>72</v>
      </c>
    </row>
    <row r="5" spans="1:2" x14ac:dyDescent="0.25">
      <c r="A5" s="107" t="s">
        <v>197</v>
      </c>
      <c r="B5" s="95">
        <v>48987838640</v>
      </c>
    </row>
    <row r="6" spans="1:2" x14ac:dyDescent="0.25">
      <c r="A6" s="104"/>
      <c r="B6" s="108"/>
    </row>
    <row r="7" spans="1:2" x14ac:dyDescent="0.25">
      <c r="A7" s="109" t="s">
        <v>200</v>
      </c>
      <c r="B7" s="109"/>
    </row>
    <row r="8" spans="1:2" x14ac:dyDescent="0.25">
      <c r="A8" s="105" t="s">
        <v>242</v>
      </c>
      <c r="B8" s="95">
        <v>323148355</v>
      </c>
    </row>
    <row r="9" spans="1:2" x14ac:dyDescent="0.25">
      <c r="A9" s="106" t="s">
        <v>243</v>
      </c>
      <c r="B9" s="94">
        <v>323148355</v>
      </c>
    </row>
    <row r="10" spans="1:2" x14ac:dyDescent="0.25">
      <c r="A10" s="105" t="s">
        <v>244</v>
      </c>
      <c r="B10" s="95">
        <v>1321503084</v>
      </c>
    </row>
    <row r="11" spans="1:2" x14ac:dyDescent="0.25">
      <c r="A11" s="106" t="s">
        <v>245</v>
      </c>
      <c r="B11" s="94">
        <v>1321503084</v>
      </c>
    </row>
    <row r="12" spans="1:2" x14ac:dyDescent="0.25">
      <c r="A12" s="105" t="s">
        <v>246</v>
      </c>
      <c r="B12" s="95">
        <v>22908691461</v>
      </c>
    </row>
    <row r="13" spans="1:2" x14ac:dyDescent="0.25">
      <c r="A13" s="106" t="s">
        <v>247</v>
      </c>
      <c r="B13" s="94">
        <v>111599490</v>
      </c>
    </row>
    <row r="14" spans="1:2" x14ac:dyDescent="0.25">
      <c r="A14" s="106" t="s">
        <v>248</v>
      </c>
      <c r="B14" s="94">
        <v>430770492</v>
      </c>
    </row>
    <row r="15" spans="1:2" x14ac:dyDescent="0.25">
      <c r="A15" s="106" t="s">
        <v>249</v>
      </c>
      <c r="B15" s="94">
        <v>657889015</v>
      </c>
    </row>
    <row r="16" spans="1:2" x14ac:dyDescent="0.25">
      <c r="A16" s="106" t="s">
        <v>250</v>
      </c>
      <c r="B16" s="94">
        <v>406659077</v>
      </c>
    </row>
    <row r="17" spans="1:2" x14ac:dyDescent="0.25">
      <c r="A17" s="106" t="s">
        <v>251</v>
      </c>
      <c r="B17" s="94">
        <v>139301505</v>
      </c>
    </row>
    <row r="18" spans="1:2" x14ac:dyDescent="0.25">
      <c r="A18" s="106" t="s">
        <v>252</v>
      </c>
      <c r="B18" s="94">
        <v>187326115</v>
      </c>
    </row>
    <row r="19" spans="1:2" x14ac:dyDescent="0.25">
      <c r="A19" s="106" t="s">
        <v>253</v>
      </c>
      <c r="B19" s="94">
        <v>339071981</v>
      </c>
    </row>
    <row r="20" spans="1:2" x14ac:dyDescent="0.25">
      <c r="A20" s="106" t="s">
        <v>254</v>
      </c>
      <c r="B20" s="94">
        <v>53711114</v>
      </c>
    </row>
    <row r="21" spans="1:2" x14ac:dyDescent="0.25">
      <c r="A21" s="106" t="s">
        <v>255</v>
      </c>
      <c r="B21" s="94">
        <v>2247801193</v>
      </c>
    </row>
    <row r="22" spans="1:2" x14ac:dyDescent="0.25">
      <c r="A22" s="106" t="s">
        <v>256</v>
      </c>
      <c r="B22" s="94">
        <v>880429283</v>
      </c>
    </row>
    <row r="23" spans="1:2" x14ac:dyDescent="0.25">
      <c r="A23" s="106" t="s">
        <v>257</v>
      </c>
      <c r="B23" s="94">
        <v>117759816</v>
      </c>
    </row>
    <row r="24" spans="1:2" x14ac:dyDescent="0.25">
      <c r="A24" s="106" t="s">
        <v>258</v>
      </c>
      <c r="B24" s="94">
        <v>13634221165</v>
      </c>
    </row>
    <row r="25" spans="1:2" x14ac:dyDescent="0.25">
      <c r="A25" s="106" t="s">
        <v>259</v>
      </c>
      <c r="B25" s="94">
        <v>159968422</v>
      </c>
    </row>
    <row r="26" spans="1:2" x14ac:dyDescent="0.25">
      <c r="A26" s="106" t="s">
        <v>452</v>
      </c>
      <c r="B26" s="94">
        <v>1020000</v>
      </c>
    </row>
    <row r="27" spans="1:2" x14ac:dyDescent="0.25">
      <c r="A27" s="106" t="s">
        <v>260</v>
      </c>
      <c r="B27" s="94">
        <v>16827430</v>
      </c>
    </row>
    <row r="28" spans="1:2" x14ac:dyDescent="0.25">
      <c r="A28" s="106" t="s">
        <v>261</v>
      </c>
      <c r="B28" s="94">
        <v>75018191</v>
      </c>
    </row>
    <row r="29" spans="1:2" x14ac:dyDescent="0.25">
      <c r="A29" s="106" t="s">
        <v>262</v>
      </c>
      <c r="B29" s="94">
        <v>105592986</v>
      </c>
    </row>
    <row r="30" spans="1:2" x14ac:dyDescent="0.25">
      <c r="A30" s="106" t="s">
        <v>263</v>
      </c>
      <c r="B30" s="94">
        <v>234717006</v>
      </c>
    </row>
    <row r="31" spans="1:2" x14ac:dyDescent="0.25">
      <c r="A31" s="106" t="s">
        <v>264</v>
      </c>
      <c r="B31" s="94">
        <v>67954308</v>
      </c>
    </row>
    <row r="32" spans="1:2" x14ac:dyDescent="0.25">
      <c r="A32" s="106" t="s">
        <v>265</v>
      </c>
      <c r="B32" s="94">
        <v>337766389</v>
      </c>
    </row>
    <row r="33" spans="1:2" x14ac:dyDescent="0.25">
      <c r="A33" s="106" t="s">
        <v>266</v>
      </c>
      <c r="B33" s="94">
        <v>2688980450</v>
      </c>
    </row>
    <row r="34" spans="1:2" x14ac:dyDescent="0.25">
      <c r="A34" s="106" t="s">
        <v>267</v>
      </c>
      <c r="B34" s="94">
        <v>6743581</v>
      </c>
    </row>
    <row r="35" spans="1:2" x14ac:dyDescent="0.25">
      <c r="A35" s="106" t="s">
        <v>268</v>
      </c>
      <c r="B35" s="94">
        <v>7562452</v>
      </c>
    </row>
    <row r="36" spans="1:2" x14ac:dyDescent="0.25">
      <c r="A36" s="105" t="s">
        <v>269</v>
      </c>
      <c r="B36" s="95">
        <v>6792130067</v>
      </c>
    </row>
    <row r="37" spans="1:2" x14ac:dyDescent="0.25">
      <c r="A37" s="106" t="s">
        <v>270</v>
      </c>
      <c r="B37" s="94">
        <v>181929047</v>
      </c>
    </row>
    <row r="38" spans="1:2" x14ac:dyDescent="0.25">
      <c r="A38" s="106" t="s">
        <v>271</v>
      </c>
      <c r="B38" s="94">
        <v>62175529</v>
      </c>
    </row>
    <row r="39" spans="1:2" x14ac:dyDescent="0.25">
      <c r="A39" s="106" t="s">
        <v>272</v>
      </c>
      <c r="B39" s="94">
        <v>136363420</v>
      </c>
    </row>
    <row r="40" spans="1:2" x14ac:dyDescent="0.25">
      <c r="A40" s="106" t="s">
        <v>453</v>
      </c>
      <c r="B40" s="94">
        <v>857078211</v>
      </c>
    </row>
    <row r="41" spans="1:2" x14ac:dyDescent="0.25">
      <c r="A41" s="106" t="s">
        <v>273</v>
      </c>
      <c r="B41" s="94">
        <v>21796188</v>
      </c>
    </row>
    <row r="42" spans="1:2" x14ac:dyDescent="0.25">
      <c r="A42" s="106" t="s">
        <v>274</v>
      </c>
      <c r="B42" s="94">
        <v>26067376</v>
      </c>
    </row>
    <row r="43" spans="1:2" x14ac:dyDescent="0.25">
      <c r="A43" s="106" t="s">
        <v>275</v>
      </c>
      <c r="B43" s="94">
        <v>19020597</v>
      </c>
    </row>
    <row r="44" spans="1:2" x14ac:dyDescent="0.25">
      <c r="A44" s="106" t="s">
        <v>276</v>
      </c>
      <c r="B44" s="94">
        <v>844155857</v>
      </c>
    </row>
    <row r="45" spans="1:2" x14ac:dyDescent="0.25">
      <c r="A45" s="106" t="s">
        <v>277</v>
      </c>
      <c r="B45" s="94">
        <v>4999849</v>
      </c>
    </row>
    <row r="46" spans="1:2" x14ac:dyDescent="0.25">
      <c r="A46" s="106" t="s">
        <v>278</v>
      </c>
      <c r="B46" s="94">
        <v>8000000</v>
      </c>
    </row>
    <row r="47" spans="1:2" x14ac:dyDescent="0.25">
      <c r="A47" s="106" t="s">
        <v>454</v>
      </c>
      <c r="B47" s="94">
        <v>27177494</v>
      </c>
    </row>
    <row r="48" spans="1:2" x14ac:dyDescent="0.25">
      <c r="A48" s="106" t="s">
        <v>279</v>
      </c>
      <c r="B48" s="94">
        <v>13389032</v>
      </c>
    </row>
    <row r="49" spans="1:2" x14ac:dyDescent="0.25">
      <c r="A49" s="106" t="s">
        <v>280</v>
      </c>
      <c r="B49" s="94">
        <v>105112448</v>
      </c>
    </row>
    <row r="50" spans="1:2" x14ac:dyDescent="0.25">
      <c r="A50" s="106" t="s">
        <v>281</v>
      </c>
      <c r="B50" s="94">
        <v>10015050</v>
      </c>
    </row>
    <row r="51" spans="1:2" x14ac:dyDescent="0.25">
      <c r="A51" s="106" t="s">
        <v>282</v>
      </c>
      <c r="B51" s="94">
        <v>24926725</v>
      </c>
    </row>
    <row r="52" spans="1:2" x14ac:dyDescent="0.25">
      <c r="A52" s="106" t="s">
        <v>283</v>
      </c>
      <c r="B52" s="94">
        <v>54089668</v>
      </c>
    </row>
    <row r="53" spans="1:2" x14ac:dyDescent="0.25">
      <c r="A53" s="106" t="s">
        <v>284</v>
      </c>
      <c r="B53" s="94">
        <v>30017454</v>
      </c>
    </row>
    <row r="54" spans="1:2" x14ac:dyDescent="0.25">
      <c r="A54" s="106" t="s">
        <v>285</v>
      </c>
      <c r="B54" s="94">
        <v>4187673252</v>
      </c>
    </row>
    <row r="55" spans="1:2" x14ac:dyDescent="0.25">
      <c r="A55" s="106" t="s">
        <v>286</v>
      </c>
      <c r="B55" s="94">
        <v>9249000</v>
      </c>
    </row>
    <row r="56" spans="1:2" x14ac:dyDescent="0.25">
      <c r="A56" s="106" t="s">
        <v>287</v>
      </c>
      <c r="B56" s="94">
        <v>4730378</v>
      </c>
    </row>
    <row r="57" spans="1:2" x14ac:dyDescent="0.25">
      <c r="A57" s="106" t="s">
        <v>288</v>
      </c>
      <c r="B57" s="94">
        <v>22090146</v>
      </c>
    </row>
    <row r="58" spans="1:2" x14ac:dyDescent="0.25">
      <c r="A58" s="106" t="s">
        <v>289</v>
      </c>
      <c r="B58" s="94">
        <v>42686805</v>
      </c>
    </row>
    <row r="59" spans="1:2" x14ac:dyDescent="0.25">
      <c r="A59" s="106" t="s">
        <v>290</v>
      </c>
      <c r="B59" s="94">
        <v>33052205</v>
      </c>
    </row>
    <row r="60" spans="1:2" x14ac:dyDescent="0.25">
      <c r="A60" s="106" t="s">
        <v>291</v>
      </c>
      <c r="B60" s="94">
        <v>10000000</v>
      </c>
    </row>
    <row r="61" spans="1:2" x14ac:dyDescent="0.25">
      <c r="A61" s="106" t="s">
        <v>292</v>
      </c>
      <c r="B61" s="94">
        <v>25784598</v>
      </c>
    </row>
    <row r="62" spans="1:2" x14ac:dyDescent="0.25">
      <c r="A62" s="106" t="s">
        <v>293</v>
      </c>
      <c r="B62" s="94">
        <v>11684375</v>
      </c>
    </row>
    <row r="63" spans="1:2" x14ac:dyDescent="0.25">
      <c r="A63" s="106" t="s">
        <v>294</v>
      </c>
      <c r="B63" s="94">
        <v>9256353</v>
      </c>
    </row>
    <row r="64" spans="1:2" x14ac:dyDescent="0.25">
      <c r="A64" s="106" t="s">
        <v>295</v>
      </c>
      <c r="B64" s="94">
        <v>9609013</v>
      </c>
    </row>
    <row r="65" spans="1:2" x14ac:dyDescent="0.25">
      <c r="A65" s="105" t="s">
        <v>296</v>
      </c>
      <c r="B65" s="95">
        <v>2263010457</v>
      </c>
    </row>
    <row r="66" spans="1:2" x14ac:dyDescent="0.25">
      <c r="A66" s="106" t="s">
        <v>297</v>
      </c>
      <c r="B66" s="94">
        <v>9416767</v>
      </c>
    </row>
    <row r="67" spans="1:2" x14ac:dyDescent="0.25">
      <c r="A67" s="106" t="s">
        <v>298</v>
      </c>
      <c r="B67" s="94">
        <v>337736</v>
      </c>
    </row>
    <row r="68" spans="1:2" x14ac:dyDescent="0.25">
      <c r="A68" s="106" t="s">
        <v>299</v>
      </c>
      <c r="B68" s="94">
        <v>49937088</v>
      </c>
    </row>
    <row r="69" spans="1:2" x14ac:dyDescent="0.25">
      <c r="A69" s="106" t="s">
        <v>300</v>
      </c>
      <c r="B69" s="94">
        <v>7111384</v>
      </c>
    </row>
    <row r="70" spans="1:2" x14ac:dyDescent="0.25">
      <c r="A70" s="106" t="s">
        <v>301</v>
      </c>
      <c r="B70" s="94">
        <v>5415579</v>
      </c>
    </row>
    <row r="71" spans="1:2" x14ac:dyDescent="0.25">
      <c r="A71" s="106" t="s">
        <v>302</v>
      </c>
      <c r="B71" s="94">
        <v>2522069</v>
      </c>
    </row>
    <row r="72" spans="1:2" x14ac:dyDescent="0.25">
      <c r="A72" s="106" t="s">
        <v>303</v>
      </c>
      <c r="B72" s="94">
        <v>44875768</v>
      </c>
    </row>
    <row r="73" spans="1:2" x14ac:dyDescent="0.25">
      <c r="A73" s="106" t="s">
        <v>304</v>
      </c>
      <c r="B73" s="94">
        <v>13835883</v>
      </c>
    </row>
    <row r="74" spans="1:2" x14ac:dyDescent="0.25">
      <c r="A74" s="106" t="s">
        <v>305</v>
      </c>
      <c r="B74" s="94">
        <v>792054656</v>
      </c>
    </row>
    <row r="75" spans="1:2" x14ac:dyDescent="0.25">
      <c r="A75" s="106" t="s">
        <v>306</v>
      </c>
      <c r="B75" s="94">
        <v>20940125</v>
      </c>
    </row>
    <row r="76" spans="1:2" x14ac:dyDescent="0.25">
      <c r="A76" s="106" t="s">
        <v>307</v>
      </c>
      <c r="B76" s="94">
        <v>27652779</v>
      </c>
    </row>
    <row r="77" spans="1:2" x14ac:dyDescent="0.25">
      <c r="A77" s="106" t="s">
        <v>308</v>
      </c>
      <c r="B77" s="94">
        <v>49253553</v>
      </c>
    </row>
    <row r="78" spans="1:2" x14ac:dyDescent="0.25">
      <c r="A78" s="106" t="s">
        <v>455</v>
      </c>
      <c r="B78" s="94">
        <v>36031017</v>
      </c>
    </row>
    <row r="79" spans="1:2" x14ac:dyDescent="0.25">
      <c r="A79" s="106" t="s">
        <v>309</v>
      </c>
      <c r="B79" s="94">
        <v>35558191</v>
      </c>
    </row>
    <row r="80" spans="1:2" x14ac:dyDescent="0.25">
      <c r="A80" s="106" t="s">
        <v>310</v>
      </c>
      <c r="B80" s="94">
        <v>4984933</v>
      </c>
    </row>
    <row r="81" spans="1:2" x14ac:dyDescent="0.25">
      <c r="A81" s="106" t="s">
        <v>311</v>
      </c>
      <c r="B81" s="94">
        <v>82225745</v>
      </c>
    </row>
    <row r="82" spans="1:2" x14ac:dyDescent="0.25">
      <c r="A82" s="106" t="s">
        <v>312</v>
      </c>
      <c r="B82" s="94">
        <v>107894848</v>
      </c>
    </row>
    <row r="83" spans="1:2" x14ac:dyDescent="0.25">
      <c r="A83" s="106" t="s">
        <v>313</v>
      </c>
      <c r="B83" s="94">
        <v>19905447</v>
      </c>
    </row>
    <row r="84" spans="1:2" x14ac:dyDescent="0.25">
      <c r="A84" s="106" t="s">
        <v>314</v>
      </c>
      <c r="B84" s="94">
        <v>68550394</v>
      </c>
    </row>
    <row r="85" spans="1:2" x14ac:dyDescent="0.25">
      <c r="A85" s="106" t="s">
        <v>315</v>
      </c>
      <c r="B85" s="94">
        <v>50154778</v>
      </c>
    </row>
    <row r="86" spans="1:2" x14ac:dyDescent="0.25">
      <c r="A86" s="106" t="s">
        <v>316</v>
      </c>
      <c r="B86" s="94">
        <v>60582962</v>
      </c>
    </row>
    <row r="87" spans="1:2" x14ac:dyDescent="0.25">
      <c r="A87" s="106" t="s">
        <v>317</v>
      </c>
      <c r="B87" s="94">
        <v>1491655</v>
      </c>
    </row>
    <row r="88" spans="1:2" x14ac:dyDescent="0.25">
      <c r="A88" s="106" t="s">
        <v>318</v>
      </c>
      <c r="B88" s="94">
        <v>7505383</v>
      </c>
    </row>
    <row r="89" spans="1:2" x14ac:dyDescent="0.25">
      <c r="A89" s="106" t="s">
        <v>319</v>
      </c>
      <c r="B89" s="94">
        <v>4575237</v>
      </c>
    </row>
    <row r="90" spans="1:2" x14ac:dyDescent="0.25">
      <c r="A90" s="106" t="s">
        <v>320</v>
      </c>
      <c r="B90" s="94">
        <v>36350346</v>
      </c>
    </row>
    <row r="91" spans="1:2" x14ac:dyDescent="0.25">
      <c r="A91" s="106" t="s">
        <v>321</v>
      </c>
      <c r="B91" s="94">
        <v>43765754</v>
      </c>
    </row>
    <row r="92" spans="1:2" x14ac:dyDescent="0.25">
      <c r="A92" s="106" t="s">
        <v>322</v>
      </c>
      <c r="B92" s="94">
        <v>22533728</v>
      </c>
    </row>
    <row r="93" spans="1:2" x14ac:dyDescent="0.25">
      <c r="A93" s="106" t="s">
        <v>323</v>
      </c>
      <c r="B93" s="94">
        <v>7290234</v>
      </c>
    </row>
    <row r="94" spans="1:2" x14ac:dyDescent="0.25">
      <c r="A94" s="106" t="s">
        <v>324</v>
      </c>
      <c r="B94" s="94">
        <v>7114214</v>
      </c>
    </row>
    <row r="95" spans="1:2" x14ac:dyDescent="0.25">
      <c r="A95" s="106" t="s">
        <v>325</v>
      </c>
      <c r="B95" s="94">
        <v>7833136</v>
      </c>
    </row>
    <row r="96" spans="1:2" x14ac:dyDescent="0.25">
      <c r="A96" s="106" t="s">
        <v>326</v>
      </c>
      <c r="B96" s="94">
        <v>229142517</v>
      </c>
    </row>
    <row r="97" spans="1:2" x14ac:dyDescent="0.25">
      <c r="A97" s="106" t="s">
        <v>327</v>
      </c>
      <c r="B97" s="94">
        <v>49366253</v>
      </c>
    </row>
    <row r="98" spans="1:2" x14ac:dyDescent="0.25">
      <c r="A98" s="106" t="s">
        <v>328</v>
      </c>
      <c r="B98" s="94">
        <v>152841816</v>
      </c>
    </row>
    <row r="99" spans="1:2" x14ac:dyDescent="0.25">
      <c r="A99" s="106" t="s">
        <v>329</v>
      </c>
      <c r="B99" s="94">
        <v>119900000</v>
      </c>
    </row>
    <row r="100" spans="1:2" x14ac:dyDescent="0.25">
      <c r="A100" s="106" t="s">
        <v>330</v>
      </c>
      <c r="B100" s="94">
        <v>84058481</v>
      </c>
    </row>
    <row r="101" spans="1:2" x14ac:dyDescent="0.25">
      <c r="A101" s="105" t="s">
        <v>331</v>
      </c>
      <c r="B101" s="95">
        <v>10547152</v>
      </c>
    </row>
    <row r="102" spans="1:2" x14ac:dyDescent="0.25">
      <c r="A102" s="106" t="s">
        <v>332</v>
      </c>
      <c r="B102" s="94">
        <v>394875</v>
      </c>
    </row>
    <row r="103" spans="1:2" x14ac:dyDescent="0.25">
      <c r="A103" s="106" t="s">
        <v>333</v>
      </c>
      <c r="B103" s="94">
        <v>39606</v>
      </c>
    </row>
    <row r="104" spans="1:2" x14ac:dyDescent="0.25">
      <c r="A104" s="106" t="s">
        <v>334</v>
      </c>
      <c r="B104" s="94">
        <v>151051</v>
      </c>
    </row>
    <row r="105" spans="1:2" x14ac:dyDescent="0.25">
      <c r="A105" s="106" t="s">
        <v>335</v>
      </c>
      <c r="B105" s="94">
        <v>1350110</v>
      </c>
    </row>
    <row r="106" spans="1:2" x14ac:dyDescent="0.25">
      <c r="A106" s="106" t="s">
        <v>336</v>
      </c>
      <c r="B106" s="94">
        <v>1788773</v>
      </c>
    </row>
    <row r="107" spans="1:2" x14ac:dyDescent="0.25">
      <c r="A107" s="106" t="s">
        <v>337</v>
      </c>
      <c r="B107" s="94">
        <v>224087</v>
      </c>
    </row>
    <row r="108" spans="1:2" x14ac:dyDescent="0.25">
      <c r="A108" s="106" t="s">
        <v>338</v>
      </c>
      <c r="B108" s="94">
        <v>30000</v>
      </c>
    </row>
    <row r="109" spans="1:2" x14ac:dyDescent="0.25">
      <c r="A109" s="106" t="s">
        <v>339</v>
      </c>
      <c r="B109" s="94">
        <v>721184</v>
      </c>
    </row>
    <row r="110" spans="1:2" x14ac:dyDescent="0.25">
      <c r="A110" s="106" t="s">
        <v>340</v>
      </c>
      <c r="B110" s="94">
        <v>201678</v>
      </c>
    </row>
    <row r="111" spans="1:2" x14ac:dyDescent="0.25">
      <c r="A111" s="106" t="s">
        <v>341</v>
      </c>
      <c r="B111" s="94">
        <v>5645788</v>
      </c>
    </row>
    <row r="112" spans="1:2" x14ac:dyDescent="0.25">
      <c r="A112" s="105" t="s">
        <v>342</v>
      </c>
      <c r="B112" s="95">
        <v>8506454248</v>
      </c>
    </row>
    <row r="113" spans="1:2" x14ac:dyDescent="0.25">
      <c r="A113" s="106" t="s">
        <v>342</v>
      </c>
      <c r="B113" s="94">
        <v>8506454248</v>
      </c>
    </row>
    <row r="114" spans="1:2" x14ac:dyDescent="0.25">
      <c r="A114" s="105" t="s">
        <v>343</v>
      </c>
      <c r="B114" s="95">
        <v>55160849</v>
      </c>
    </row>
    <row r="115" spans="1:2" x14ac:dyDescent="0.25">
      <c r="A115" s="106" t="s">
        <v>344</v>
      </c>
      <c r="B115" s="94">
        <v>375000</v>
      </c>
    </row>
    <row r="116" spans="1:2" x14ac:dyDescent="0.25">
      <c r="A116" s="106" t="s">
        <v>345</v>
      </c>
      <c r="B116" s="94">
        <v>154829</v>
      </c>
    </row>
    <row r="117" spans="1:2" x14ac:dyDescent="0.25">
      <c r="A117" s="106" t="s">
        <v>346</v>
      </c>
      <c r="B117" s="94">
        <v>350000</v>
      </c>
    </row>
    <row r="118" spans="1:2" x14ac:dyDescent="0.25">
      <c r="A118" s="106" t="s">
        <v>347</v>
      </c>
      <c r="B118" s="94">
        <v>154500</v>
      </c>
    </row>
    <row r="119" spans="1:2" x14ac:dyDescent="0.25">
      <c r="A119" s="106" t="s">
        <v>348</v>
      </c>
      <c r="B119" s="94">
        <v>150000</v>
      </c>
    </row>
    <row r="120" spans="1:2" x14ac:dyDescent="0.25">
      <c r="A120" s="106" t="s">
        <v>349</v>
      </c>
      <c r="B120" s="94">
        <v>500000</v>
      </c>
    </row>
    <row r="121" spans="1:2" x14ac:dyDescent="0.25">
      <c r="A121" s="106" t="s">
        <v>350</v>
      </c>
      <c r="B121" s="94">
        <v>150000</v>
      </c>
    </row>
    <row r="122" spans="1:2" x14ac:dyDescent="0.25">
      <c r="A122" s="106" t="s">
        <v>351</v>
      </c>
      <c r="B122" s="94">
        <v>120000</v>
      </c>
    </row>
    <row r="123" spans="1:2" x14ac:dyDescent="0.25">
      <c r="A123" s="106" t="s">
        <v>352</v>
      </c>
      <c r="B123" s="94">
        <v>154500</v>
      </c>
    </row>
    <row r="124" spans="1:2" x14ac:dyDescent="0.25">
      <c r="A124" s="106" t="s">
        <v>353</v>
      </c>
      <c r="B124" s="94">
        <v>100000</v>
      </c>
    </row>
    <row r="125" spans="1:2" x14ac:dyDescent="0.25">
      <c r="A125" s="106" t="s">
        <v>354</v>
      </c>
      <c r="B125" s="94">
        <v>165000</v>
      </c>
    </row>
    <row r="126" spans="1:2" x14ac:dyDescent="0.25">
      <c r="A126" s="106" t="s">
        <v>355</v>
      </c>
      <c r="B126" s="94">
        <v>400000</v>
      </c>
    </row>
    <row r="127" spans="1:2" x14ac:dyDescent="0.25">
      <c r="A127" s="106" t="s">
        <v>356</v>
      </c>
      <c r="B127" s="94">
        <v>77562</v>
      </c>
    </row>
    <row r="128" spans="1:2" x14ac:dyDescent="0.25">
      <c r="A128" s="106" t="s">
        <v>357</v>
      </c>
      <c r="B128" s="94">
        <v>621863</v>
      </c>
    </row>
    <row r="129" spans="1:2" x14ac:dyDescent="0.25">
      <c r="A129" s="106" t="s">
        <v>358</v>
      </c>
      <c r="B129" s="94">
        <v>150000</v>
      </c>
    </row>
    <row r="130" spans="1:2" x14ac:dyDescent="0.25">
      <c r="A130" s="106" t="s">
        <v>359</v>
      </c>
      <c r="B130" s="94">
        <v>3899554</v>
      </c>
    </row>
    <row r="131" spans="1:2" x14ac:dyDescent="0.25">
      <c r="A131" s="106" t="s">
        <v>360</v>
      </c>
      <c r="B131" s="94">
        <v>962747</v>
      </c>
    </row>
    <row r="132" spans="1:2" x14ac:dyDescent="0.25">
      <c r="A132" s="106" t="s">
        <v>361</v>
      </c>
      <c r="B132" s="94">
        <v>4974900</v>
      </c>
    </row>
    <row r="133" spans="1:2" x14ac:dyDescent="0.25">
      <c r="A133" s="106" t="s">
        <v>362</v>
      </c>
      <c r="B133" s="94">
        <v>100000</v>
      </c>
    </row>
    <row r="134" spans="1:2" x14ac:dyDescent="0.25">
      <c r="A134" s="106" t="s">
        <v>363</v>
      </c>
      <c r="B134" s="94">
        <v>200000</v>
      </c>
    </row>
    <row r="135" spans="1:2" x14ac:dyDescent="0.25">
      <c r="A135" s="106" t="s">
        <v>364</v>
      </c>
      <c r="B135" s="94">
        <v>753363</v>
      </c>
    </row>
    <row r="136" spans="1:2" x14ac:dyDescent="0.25">
      <c r="A136" s="106" t="s">
        <v>365</v>
      </c>
      <c r="B136" s="94">
        <v>600000</v>
      </c>
    </row>
    <row r="137" spans="1:2" x14ac:dyDescent="0.25">
      <c r="A137" s="106" t="s">
        <v>366</v>
      </c>
      <c r="B137" s="94">
        <v>750000</v>
      </c>
    </row>
    <row r="138" spans="1:2" x14ac:dyDescent="0.25">
      <c r="A138" s="106" t="s">
        <v>367</v>
      </c>
      <c r="B138" s="94">
        <v>614400</v>
      </c>
    </row>
    <row r="139" spans="1:2" x14ac:dyDescent="0.25">
      <c r="A139" s="106" t="s">
        <v>368</v>
      </c>
      <c r="B139" s="94">
        <v>421711</v>
      </c>
    </row>
    <row r="140" spans="1:2" x14ac:dyDescent="0.25">
      <c r="A140" s="106" t="s">
        <v>369</v>
      </c>
      <c r="B140" s="94">
        <v>800000</v>
      </c>
    </row>
    <row r="141" spans="1:2" x14ac:dyDescent="0.25">
      <c r="A141" s="106" t="s">
        <v>370</v>
      </c>
      <c r="B141" s="94">
        <v>300000</v>
      </c>
    </row>
    <row r="142" spans="1:2" x14ac:dyDescent="0.25">
      <c r="A142" s="106" t="s">
        <v>371</v>
      </c>
      <c r="B142" s="94">
        <v>150000</v>
      </c>
    </row>
    <row r="143" spans="1:2" x14ac:dyDescent="0.25">
      <c r="A143" s="106" t="s">
        <v>372</v>
      </c>
      <c r="B143" s="94">
        <v>987363</v>
      </c>
    </row>
    <row r="144" spans="1:2" x14ac:dyDescent="0.25">
      <c r="A144" s="106" t="s">
        <v>373</v>
      </c>
      <c r="B144" s="94">
        <v>120000</v>
      </c>
    </row>
    <row r="145" spans="1:2" x14ac:dyDescent="0.25">
      <c r="A145" s="106" t="s">
        <v>374</v>
      </c>
      <c r="B145" s="94">
        <v>204000</v>
      </c>
    </row>
    <row r="146" spans="1:2" x14ac:dyDescent="0.25">
      <c r="A146" s="106" t="s">
        <v>375</v>
      </c>
      <c r="B146" s="94">
        <v>1000000</v>
      </c>
    </row>
    <row r="147" spans="1:2" x14ac:dyDescent="0.25">
      <c r="A147" s="106" t="s">
        <v>376</v>
      </c>
      <c r="B147" s="94">
        <v>160062</v>
      </c>
    </row>
    <row r="148" spans="1:2" x14ac:dyDescent="0.25">
      <c r="A148" s="106" t="s">
        <v>377</v>
      </c>
      <c r="B148" s="94">
        <v>133900</v>
      </c>
    </row>
    <row r="149" spans="1:2" x14ac:dyDescent="0.25">
      <c r="A149" s="106" t="s">
        <v>378</v>
      </c>
      <c r="B149" s="94">
        <v>500000</v>
      </c>
    </row>
    <row r="150" spans="1:2" x14ac:dyDescent="0.25">
      <c r="A150" s="106" t="s">
        <v>379</v>
      </c>
      <c r="B150" s="94">
        <v>500000</v>
      </c>
    </row>
    <row r="151" spans="1:2" x14ac:dyDescent="0.25">
      <c r="A151" s="106" t="s">
        <v>380</v>
      </c>
      <c r="B151" s="94">
        <v>761334</v>
      </c>
    </row>
    <row r="152" spans="1:2" x14ac:dyDescent="0.25">
      <c r="A152" s="106" t="s">
        <v>381</v>
      </c>
      <c r="B152" s="94">
        <v>1962475</v>
      </c>
    </row>
    <row r="153" spans="1:2" x14ac:dyDescent="0.25">
      <c r="A153" s="106" t="s">
        <v>382</v>
      </c>
      <c r="B153" s="94">
        <v>2850000</v>
      </c>
    </row>
    <row r="154" spans="1:2" x14ac:dyDescent="0.25">
      <c r="A154" s="106" t="s">
        <v>383</v>
      </c>
      <c r="B154" s="94">
        <v>1300000</v>
      </c>
    </row>
    <row r="155" spans="1:2" x14ac:dyDescent="0.25">
      <c r="A155" s="106" t="s">
        <v>384</v>
      </c>
      <c r="B155" s="94">
        <v>100000</v>
      </c>
    </row>
    <row r="156" spans="1:2" x14ac:dyDescent="0.25">
      <c r="A156" s="106" t="s">
        <v>385</v>
      </c>
      <c r="B156" s="94">
        <v>730000</v>
      </c>
    </row>
    <row r="157" spans="1:2" x14ac:dyDescent="0.25">
      <c r="A157" s="106" t="s">
        <v>386</v>
      </c>
      <c r="B157" s="94">
        <v>150000</v>
      </c>
    </row>
    <row r="158" spans="1:2" x14ac:dyDescent="0.25">
      <c r="A158" s="106" t="s">
        <v>387</v>
      </c>
      <c r="B158" s="94">
        <v>240000</v>
      </c>
    </row>
    <row r="159" spans="1:2" x14ac:dyDescent="0.25">
      <c r="A159" s="106" t="s">
        <v>388</v>
      </c>
      <c r="B159" s="94">
        <v>668301</v>
      </c>
    </row>
    <row r="160" spans="1:2" x14ac:dyDescent="0.25">
      <c r="A160" s="106" t="s">
        <v>389</v>
      </c>
      <c r="B160" s="94">
        <v>246454</v>
      </c>
    </row>
    <row r="161" spans="1:2" x14ac:dyDescent="0.25">
      <c r="A161" s="106" t="s">
        <v>390</v>
      </c>
      <c r="B161" s="94">
        <v>600000</v>
      </c>
    </row>
    <row r="162" spans="1:2" x14ac:dyDescent="0.25">
      <c r="A162" s="106" t="s">
        <v>391</v>
      </c>
      <c r="B162" s="94">
        <v>140000</v>
      </c>
    </row>
    <row r="163" spans="1:2" x14ac:dyDescent="0.25">
      <c r="A163" s="106" t="s">
        <v>392</v>
      </c>
      <c r="B163" s="94">
        <v>540750</v>
      </c>
    </row>
    <row r="164" spans="1:2" x14ac:dyDescent="0.25">
      <c r="A164" s="106" t="s">
        <v>393</v>
      </c>
      <c r="B164" s="94">
        <v>241182</v>
      </c>
    </row>
    <row r="165" spans="1:2" x14ac:dyDescent="0.25">
      <c r="A165" s="106" t="s">
        <v>394</v>
      </c>
      <c r="B165" s="94">
        <v>150000</v>
      </c>
    </row>
    <row r="166" spans="1:2" x14ac:dyDescent="0.25">
      <c r="A166" s="106" t="s">
        <v>395</v>
      </c>
      <c r="B166" s="94">
        <v>322134</v>
      </c>
    </row>
    <row r="167" spans="1:2" x14ac:dyDescent="0.25">
      <c r="A167" s="106" t="s">
        <v>396</v>
      </c>
      <c r="B167" s="94">
        <v>220000</v>
      </c>
    </row>
    <row r="168" spans="1:2" x14ac:dyDescent="0.25">
      <c r="A168" s="106" t="s">
        <v>397</v>
      </c>
      <c r="B168" s="94">
        <v>700000</v>
      </c>
    </row>
    <row r="169" spans="1:2" x14ac:dyDescent="0.25">
      <c r="A169" s="106" t="s">
        <v>398</v>
      </c>
      <c r="B169" s="94">
        <v>500000</v>
      </c>
    </row>
    <row r="170" spans="1:2" x14ac:dyDescent="0.25">
      <c r="A170" s="106" t="s">
        <v>399</v>
      </c>
      <c r="B170" s="94">
        <v>293775</v>
      </c>
    </row>
    <row r="171" spans="1:2" x14ac:dyDescent="0.25">
      <c r="A171" s="106" t="s">
        <v>400</v>
      </c>
      <c r="B171" s="94">
        <v>200000</v>
      </c>
    </row>
    <row r="172" spans="1:2" x14ac:dyDescent="0.25">
      <c r="A172" s="106" t="s">
        <v>401</v>
      </c>
      <c r="B172" s="94">
        <v>329641</v>
      </c>
    </row>
    <row r="173" spans="1:2" x14ac:dyDescent="0.25">
      <c r="A173" s="106" t="s">
        <v>402</v>
      </c>
      <c r="B173" s="94">
        <v>201182</v>
      </c>
    </row>
    <row r="174" spans="1:2" x14ac:dyDescent="0.25">
      <c r="A174" s="106" t="s">
        <v>403</v>
      </c>
      <c r="B174" s="94">
        <v>241730</v>
      </c>
    </row>
    <row r="175" spans="1:2" x14ac:dyDescent="0.25">
      <c r="A175" s="106" t="s">
        <v>404</v>
      </c>
      <c r="B175" s="94">
        <v>191453</v>
      </c>
    </row>
    <row r="176" spans="1:2" x14ac:dyDescent="0.25">
      <c r="A176" s="106" t="s">
        <v>405</v>
      </c>
      <c r="B176" s="94">
        <v>400000</v>
      </c>
    </row>
    <row r="177" spans="1:2" x14ac:dyDescent="0.25">
      <c r="A177" s="106" t="s">
        <v>406</v>
      </c>
      <c r="B177" s="94">
        <v>386808</v>
      </c>
    </row>
    <row r="178" spans="1:2" x14ac:dyDescent="0.25">
      <c r="A178" s="106" t="s">
        <v>407</v>
      </c>
      <c r="B178" s="94">
        <v>110000</v>
      </c>
    </row>
    <row r="179" spans="1:2" x14ac:dyDescent="0.25">
      <c r="A179" s="106" t="s">
        <v>408</v>
      </c>
      <c r="B179" s="94">
        <v>250000</v>
      </c>
    </row>
    <row r="180" spans="1:2" x14ac:dyDescent="0.25">
      <c r="A180" s="106" t="s">
        <v>409</v>
      </c>
      <c r="B180" s="94">
        <v>116000</v>
      </c>
    </row>
    <row r="181" spans="1:2" x14ac:dyDescent="0.25">
      <c r="A181" s="106" t="s">
        <v>410</v>
      </c>
      <c r="B181" s="94">
        <v>500000</v>
      </c>
    </row>
    <row r="182" spans="1:2" x14ac:dyDescent="0.25">
      <c r="A182" s="106" t="s">
        <v>411</v>
      </c>
      <c r="B182" s="94">
        <v>3300000</v>
      </c>
    </row>
    <row r="183" spans="1:2" x14ac:dyDescent="0.25">
      <c r="A183" s="106" t="s">
        <v>412</v>
      </c>
      <c r="B183" s="94">
        <v>380000</v>
      </c>
    </row>
    <row r="184" spans="1:2" x14ac:dyDescent="0.25">
      <c r="A184" s="106" t="s">
        <v>413</v>
      </c>
      <c r="B184" s="94">
        <v>240000</v>
      </c>
    </row>
    <row r="185" spans="1:2" x14ac:dyDescent="0.25">
      <c r="A185" s="106" t="s">
        <v>414</v>
      </c>
      <c r="B185" s="94">
        <v>225000</v>
      </c>
    </row>
    <row r="186" spans="1:2" x14ac:dyDescent="0.25">
      <c r="A186" s="106" t="s">
        <v>415</v>
      </c>
      <c r="B186" s="94">
        <v>171620</v>
      </c>
    </row>
    <row r="187" spans="1:2" x14ac:dyDescent="0.25">
      <c r="A187" s="106" t="s">
        <v>416</v>
      </c>
      <c r="B187" s="94">
        <v>135849</v>
      </c>
    </row>
    <row r="188" spans="1:2" x14ac:dyDescent="0.25">
      <c r="A188" s="106" t="s">
        <v>417</v>
      </c>
      <c r="B188" s="94">
        <v>143082</v>
      </c>
    </row>
    <row r="189" spans="1:2" x14ac:dyDescent="0.25">
      <c r="A189" s="106" t="s">
        <v>418</v>
      </c>
      <c r="B189" s="94">
        <v>161800</v>
      </c>
    </row>
    <row r="190" spans="1:2" x14ac:dyDescent="0.25">
      <c r="A190" s="106" t="s">
        <v>419</v>
      </c>
      <c r="B190" s="94">
        <v>150000</v>
      </c>
    </row>
    <row r="191" spans="1:2" x14ac:dyDescent="0.25">
      <c r="A191" s="106" t="s">
        <v>420</v>
      </c>
      <c r="B191" s="94">
        <v>150000</v>
      </c>
    </row>
    <row r="192" spans="1:2" x14ac:dyDescent="0.25">
      <c r="A192" s="106" t="s">
        <v>421</v>
      </c>
      <c r="B192" s="94">
        <v>240000</v>
      </c>
    </row>
    <row r="193" spans="1:2" x14ac:dyDescent="0.25">
      <c r="A193" s="106" t="s">
        <v>422</v>
      </c>
      <c r="B193" s="94">
        <v>700000</v>
      </c>
    </row>
    <row r="194" spans="1:2" x14ac:dyDescent="0.25">
      <c r="A194" s="106" t="s">
        <v>423</v>
      </c>
      <c r="B194" s="94">
        <v>476808</v>
      </c>
    </row>
    <row r="195" spans="1:2" x14ac:dyDescent="0.25">
      <c r="A195" s="106" t="s">
        <v>424</v>
      </c>
      <c r="B195" s="94">
        <v>286936</v>
      </c>
    </row>
    <row r="196" spans="1:2" x14ac:dyDescent="0.25">
      <c r="A196" s="106" t="s">
        <v>425</v>
      </c>
      <c r="B196" s="94">
        <v>120000</v>
      </c>
    </row>
    <row r="197" spans="1:2" x14ac:dyDescent="0.25">
      <c r="A197" s="106" t="s">
        <v>426</v>
      </c>
      <c r="B197" s="94">
        <v>120000</v>
      </c>
    </row>
    <row r="198" spans="1:2" x14ac:dyDescent="0.25">
      <c r="A198" s="106" t="s">
        <v>427</v>
      </c>
      <c r="B198" s="94">
        <v>311562</v>
      </c>
    </row>
    <row r="199" spans="1:2" x14ac:dyDescent="0.25">
      <c r="A199" s="106" t="s">
        <v>428</v>
      </c>
      <c r="B199" s="94">
        <v>280000</v>
      </c>
    </row>
    <row r="200" spans="1:2" x14ac:dyDescent="0.25">
      <c r="A200" s="106" t="s">
        <v>429</v>
      </c>
      <c r="B200" s="94">
        <v>3845918</v>
      </c>
    </row>
    <row r="201" spans="1:2" x14ac:dyDescent="0.25">
      <c r="A201" s="106" t="s">
        <v>430</v>
      </c>
      <c r="B201" s="94">
        <v>386134</v>
      </c>
    </row>
    <row r="202" spans="1:2" x14ac:dyDescent="0.25">
      <c r="A202" s="106" t="s">
        <v>431</v>
      </c>
      <c r="B202" s="94">
        <v>600000</v>
      </c>
    </row>
    <row r="203" spans="1:2" x14ac:dyDescent="0.25">
      <c r="A203" s="106" t="s">
        <v>432</v>
      </c>
      <c r="B203" s="94">
        <v>200000</v>
      </c>
    </row>
    <row r="204" spans="1:2" x14ac:dyDescent="0.25">
      <c r="A204" s="106" t="s">
        <v>433</v>
      </c>
      <c r="B204" s="94">
        <v>236808</v>
      </c>
    </row>
    <row r="205" spans="1:2" x14ac:dyDescent="0.25">
      <c r="A205" s="106" t="s">
        <v>434</v>
      </c>
      <c r="B205" s="94">
        <v>1159051</v>
      </c>
    </row>
    <row r="206" spans="1:2" x14ac:dyDescent="0.25">
      <c r="A206" s="106" t="s">
        <v>435</v>
      </c>
      <c r="B206" s="94">
        <v>300000</v>
      </c>
    </row>
    <row r="207" spans="1:2" x14ac:dyDescent="0.25">
      <c r="A207" s="106" t="s">
        <v>436</v>
      </c>
      <c r="B207" s="94">
        <v>120000</v>
      </c>
    </row>
    <row r="208" spans="1:2" x14ac:dyDescent="0.25">
      <c r="A208" s="106" t="s">
        <v>456</v>
      </c>
      <c r="B208" s="94">
        <v>151808</v>
      </c>
    </row>
    <row r="209" spans="1:2" x14ac:dyDescent="0.25">
      <c r="A209" s="106" t="s">
        <v>437</v>
      </c>
      <c r="B209" s="94">
        <v>50000</v>
      </c>
    </row>
    <row r="210" spans="1:2" x14ac:dyDescent="0.25">
      <c r="A210" s="106" t="s">
        <v>438</v>
      </c>
      <c r="B210" s="94">
        <v>3000000</v>
      </c>
    </row>
    <row r="211" spans="1:2" x14ac:dyDescent="0.25">
      <c r="A211" s="106" t="s">
        <v>439</v>
      </c>
      <c r="B211" s="94">
        <v>120000</v>
      </c>
    </row>
    <row r="212" spans="1:2" x14ac:dyDescent="0.25">
      <c r="A212" s="105" t="s">
        <v>440</v>
      </c>
      <c r="B212" s="95">
        <v>2413217734</v>
      </c>
    </row>
    <row r="213" spans="1:2" x14ac:dyDescent="0.25">
      <c r="A213" s="106" t="s">
        <v>441</v>
      </c>
      <c r="B213" s="94">
        <v>2400579342</v>
      </c>
    </row>
    <row r="214" spans="1:2" x14ac:dyDescent="0.25">
      <c r="A214" s="88" t="s">
        <v>442</v>
      </c>
      <c r="B214" s="89">
        <v>12638391</v>
      </c>
    </row>
    <row r="215" spans="1:2" x14ac:dyDescent="0.25">
      <c r="A215" s="105" t="s">
        <v>443</v>
      </c>
      <c r="B215" s="95">
        <v>4393975234</v>
      </c>
    </row>
    <row r="216" spans="1:2" x14ac:dyDescent="0.25">
      <c r="A216" s="88" t="s">
        <v>444</v>
      </c>
      <c r="B216" s="89">
        <v>373792004</v>
      </c>
    </row>
    <row r="217" spans="1:2" x14ac:dyDescent="0.25">
      <c r="A217" s="88" t="s">
        <v>445</v>
      </c>
      <c r="B217" s="89">
        <v>47445193</v>
      </c>
    </row>
    <row r="218" spans="1:2" x14ac:dyDescent="0.25">
      <c r="A218" s="88" t="s">
        <v>446</v>
      </c>
      <c r="B218" s="89">
        <v>2338324939</v>
      </c>
    </row>
    <row r="219" spans="1:2" x14ac:dyDescent="0.25">
      <c r="A219" s="88" t="s">
        <v>447</v>
      </c>
      <c r="B219" s="89">
        <v>322035974</v>
      </c>
    </row>
    <row r="220" spans="1:2" x14ac:dyDescent="0.25">
      <c r="A220" s="88" t="s">
        <v>448</v>
      </c>
      <c r="B220" s="89">
        <v>33281927</v>
      </c>
    </row>
    <row r="221" spans="1:2" x14ac:dyDescent="0.25">
      <c r="A221" s="88" t="s">
        <v>449</v>
      </c>
      <c r="B221" s="89">
        <v>32722932</v>
      </c>
    </row>
    <row r="222" spans="1:2" x14ac:dyDescent="0.25">
      <c r="A222" s="88" t="s">
        <v>450</v>
      </c>
      <c r="B222" s="89">
        <v>1186411873</v>
      </c>
    </row>
    <row r="223" spans="1:2" x14ac:dyDescent="0.25">
      <c r="A223" s="88" t="s">
        <v>451</v>
      </c>
      <c r="B223" s="89">
        <v>59960392</v>
      </c>
    </row>
    <row r="224" spans="1:2" x14ac:dyDescent="0.25">
      <c r="A224" s="88"/>
      <c r="B224" s="89"/>
    </row>
  </sheetData>
  <mergeCells count="1">
    <mergeCell ref="A7:B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topLeftCell="A7" workbookViewId="0">
      <selection activeCell="H38" sqref="H38"/>
    </sheetView>
  </sheetViews>
  <sheetFormatPr baseColWidth="10" defaultRowHeight="15" x14ac:dyDescent="0.25"/>
  <cols>
    <col min="1" max="1" width="78.140625" customWidth="1"/>
    <col min="2" max="2" width="20.140625" bestFit="1" customWidth="1"/>
    <col min="4" max="4" width="13.140625" bestFit="1" customWidth="1"/>
    <col min="5" max="5" width="12.5703125" bestFit="1" customWidth="1"/>
  </cols>
  <sheetData>
    <row r="1" spans="1:5" x14ac:dyDescent="0.25">
      <c r="A1" s="42"/>
      <c r="B1" s="6" t="s">
        <v>72</v>
      </c>
    </row>
    <row r="2" spans="1:5" x14ac:dyDescent="0.25">
      <c r="A2" s="9" t="s">
        <v>80</v>
      </c>
      <c r="B2" s="6">
        <f>SUM(B5:B41)/3</f>
        <v>335218278</v>
      </c>
      <c r="D2" s="54"/>
      <c r="E2" s="54"/>
    </row>
    <row r="3" spans="1:5" ht="6" customHeight="1" x14ac:dyDescent="0.25">
      <c r="A3" s="7"/>
      <c r="B3" s="7"/>
    </row>
    <row r="4" spans="1:5" x14ac:dyDescent="0.25">
      <c r="A4" s="8" t="s">
        <v>104</v>
      </c>
      <c r="B4" s="5"/>
    </row>
    <row r="5" spans="1:5" x14ac:dyDescent="0.25">
      <c r="A5" s="1" t="s">
        <v>105</v>
      </c>
      <c r="B5" s="13">
        <v>9801514</v>
      </c>
    </row>
    <row r="6" spans="1:5" x14ac:dyDescent="0.25">
      <c r="A6" s="3" t="s">
        <v>106</v>
      </c>
      <c r="B6" s="10">
        <v>4139175</v>
      </c>
    </row>
    <row r="7" spans="1:5" x14ac:dyDescent="0.25">
      <c r="A7" s="2" t="s">
        <v>107</v>
      </c>
      <c r="B7" s="11">
        <v>4139175</v>
      </c>
      <c r="D7" s="55"/>
    </row>
    <row r="8" spans="1:5" x14ac:dyDescent="0.25">
      <c r="A8" s="3" t="s">
        <v>108</v>
      </c>
      <c r="B8" s="10">
        <v>1285267</v>
      </c>
    </row>
    <row r="9" spans="1:5" x14ac:dyDescent="0.25">
      <c r="A9" s="2" t="s">
        <v>109</v>
      </c>
      <c r="B9" s="11">
        <v>1285267</v>
      </c>
      <c r="D9" s="55"/>
    </row>
    <row r="10" spans="1:5" x14ac:dyDescent="0.25">
      <c r="A10" s="3" t="s">
        <v>111</v>
      </c>
      <c r="B10" s="10">
        <v>997505</v>
      </c>
    </row>
    <row r="11" spans="1:5" x14ac:dyDescent="0.25">
      <c r="A11" s="2" t="s">
        <v>112</v>
      </c>
      <c r="B11" s="11">
        <v>997505</v>
      </c>
      <c r="D11" s="55"/>
    </row>
    <row r="12" spans="1:5" x14ac:dyDescent="0.25">
      <c r="A12" s="3" t="s">
        <v>113</v>
      </c>
      <c r="B12" s="10">
        <v>3379566</v>
      </c>
    </row>
    <row r="13" spans="1:5" x14ac:dyDescent="0.25">
      <c r="A13" s="2" t="s">
        <v>114</v>
      </c>
      <c r="B13" s="11">
        <v>3379566</v>
      </c>
      <c r="D13" s="55"/>
    </row>
    <row r="14" spans="1:5" x14ac:dyDescent="0.25">
      <c r="A14" s="1" t="s">
        <v>119</v>
      </c>
      <c r="B14" s="13">
        <v>303029052</v>
      </c>
    </row>
    <row r="15" spans="1:5" x14ac:dyDescent="0.25">
      <c r="A15" s="3" t="s">
        <v>120</v>
      </c>
      <c r="B15" s="10">
        <v>10401210</v>
      </c>
    </row>
    <row r="16" spans="1:5" x14ac:dyDescent="0.25">
      <c r="A16" s="2" t="s">
        <v>121</v>
      </c>
      <c r="B16" s="11">
        <v>8692009</v>
      </c>
      <c r="D16" s="55"/>
    </row>
    <row r="17" spans="1:4" x14ac:dyDescent="0.25">
      <c r="A17" s="2" t="s">
        <v>122</v>
      </c>
      <c r="B17" s="11">
        <v>292192</v>
      </c>
      <c r="D17" s="55"/>
    </row>
    <row r="18" spans="1:4" x14ac:dyDescent="0.25">
      <c r="A18" s="2" t="s">
        <v>123</v>
      </c>
      <c r="B18" s="11">
        <v>342282</v>
      </c>
      <c r="D18" s="55"/>
    </row>
    <row r="19" spans="1:4" x14ac:dyDescent="0.25">
      <c r="A19" s="2" t="s">
        <v>124</v>
      </c>
      <c r="B19" s="11">
        <v>1074727</v>
      </c>
      <c r="D19" s="55"/>
    </row>
    <row r="20" spans="1:4" x14ac:dyDescent="0.25">
      <c r="A20" s="3" t="s">
        <v>127</v>
      </c>
      <c r="B20" s="10">
        <v>42044329</v>
      </c>
    </row>
    <row r="21" spans="1:4" x14ac:dyDescent="0.25">
      <c r="A21" s="2" t="s">
        <v>128</v>
      </c>
      <c r="B21" s="11">
        <v>42044329</v>
      </c>
      <c r="D21" s="55"/>
    </row>
    <row r="22" spans="1:4" x14ac:dyDescent="0.25">
      <c r="A22" s="3" t="s">
        <v>129</v>
      </c>
      <c r="B22" s="10">
        <v>209645806</v>
      </c>
    </row>
    <row r="23" spans="1:4" x14ac:dyDescent="0.25">
      <c r="A23" s="2" t="s">
        <v>130</v>
      </c>
      <c r="B23" s="11">
        <v>199602040</v>
      </c>
      <c r="D23" s="55"/>
    </row>
    <row r="24" spans="1:4" x14ac:dyDescent="0.25">
      <c r="A24" s="2" t="s">
        <v>131</v>
      </c>
      <c r="B24" s="11">
        <v>6091171</v>
      </c>
      <c r="D24" s="55"/>
    </row>
    <row r="25" spans="1:4" x14ac:dyDescent="0.25">
      <c r="A25" s="2" t="s">
        <v>132</v>
      </c>
      <c r="B25" s="11">
        <v>3952594</v>
      </c>
      <c r="D25" s="55"/>
    </row>
    <row r="26" spans="1:4" x14ac:dyDescent="0.25">
      <c r="A26" s="3" t="s">
        <v>133</v>
      </c>
      <c r="B26" s="10">
        <v>40937707</v>
      </c>
    </row>
    <row r="27" spans="1:4" x14ac:dyDescent="0.25">
      <c r="A27" s="2" t="s">
        <v>134</v>
      </c>
      <c r="B27" s="11">
        <v>10526440</v>
      </c>
      <c r="D27" s="55"/>
    </row>
    <row r="28" spans="1:4" x14ac:dyDescent="0.25">
      <c r="A28" s="2" t="s">
        <v>135</v>
      </c>
      <c r="B28" s="11">
        <v>220901</v>
      </c>
      <c r="D28" s="55"/>
    </row>
    <row r="29" spans="1:4" x14ac:dyDescent="0.25">
      <c r="A29" s="2" t="s">
        <v>136</v>
      </c>
      <c r="B29" s="11">
        <v>92490</v>
      </c>
      <c r="D29" s="55"/>
    </row>
    <row r="30" spans="1:4" x14ac:dyDescent="0.25">
      <c r="A30" s="2" t="s">
        <v>137</v>
      </c>
      <c r="B30" s="11">
        <v>30017454</v>
      </c>
      <c r="D30" s="55"/>
    </row>
    <row r="31" spans="1:4" x14ac:dyDescent="0.25">
      <c r="A31" s="2" t="s">
        <v>138</v>
      </c>
      <c r="B31" s="11">
        <v>80422</v>
      </c>
      <c r="D31" s="55"/>
    </row>
    <row r="32" spans="1:4" x14ac:dyDescent="0.25">
      <c r="A32" s="1" t="s">
        <v>142</v>
      </c>
      <c r="B32" s="13">
        <v>21810631</v>
      </c>
    </row>
    <row r="33" spans="1:4" x14ac:dyDescent="0.25">
      <c r="A33" s="3" t="s">
        <v>143</v>
      </c>
      <c r="B33" s="10">
        <v>19784079</v>
      </c>
    </row>
    <row r="34" spans="1:4" x14ac:dyDescent="0.25">
      <c r="A34" s="2" t="s">
        <v>144</v>
      </c>
      <c r="B34" s="11">
        <v>19784079</v>
      </c>
      <c r="D34" s="55"/>
    </row>
    <row r="35" spans="1:4" x14ac:dyDescent="0.25">
      <c r="A35" s="3" t="s">
        <v>145</v>
      </c>
      <c r="B35" s="10">
        <v>1599684</v>
      </c>
    </row>
    <row r="36" spans="1:4" x14ac:dyDescent="0.25">
      <c r="A36" s="2" t="s">
        <v>147</v>
      </c>
      <c r="B36" s="11">
        <v>1599684</v>
      </c>
      <c r="D36" s="55"/>
    </row>
    <row r="37" spans="1:4" x14ac:dyDescent="0.25">
      <c r="A37" s="3" t="s">
        <v>150</v>
      </c>
      <c r="B37" s="10">
        <v>426868</v>
      </c>
    </row>
    <row r="38" spans="1:4" x14ac:dyDescent="0.25">
      <c r="A38" s="2" t="s">
        <v>151</v>
      </c>
      <c r="B38" s="11">
        <v>426868</v>
      </c>
      <c r="D38" s="55"/>
    </row>
    <row r="39" spans="1:4" x14ac:dyDescent="0.25">
      <c r="A39" s="1" t="s">
        <v>154</v>
      </c>
      <c r="B39" s="13">
        <v>577082</v>
      </c>
    </row>
    <row r="40" spans="1:4" x14ac:dyDescent="0.25">
      <c r="A40" s="56" t="s">
        <v>164</v>
      </c>
      <c r="B40" s="57">
        <v>577082</v>
      </c>
    </row>
    <row r="41" spans="1:4" x14ac:dyDescent="0.25">
      <c r="A41" s="4" t="s">
        <v>165</v>
      </c>
      <c r="B41" s="12">
        <v>577082</v>
      </c>
      <c r="D41" s="55"/>
    </row>
  </sheetData>
  <pageMargins left="0.70866141732283472" right="0.70866141732283472" top="0.74803149606299213" bottom="0.74803149606299213" header="0.31496062992125984" footer="0.31496062992125984"/>
  <pageSetup scale="6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topLeftCell="A10" workbookViewId="0">
      <selection activeCell="C8" sqref="C8"/>
    </sheetView>
  </sheetViews>
  <sheetFormatPr baseColWidth="10" defaultRowHeight="15" x14ac:dyDescent="0.25"/>
  <cols>
    <col min="1" max="1" width="30.42578125" style="59" customWidth="1"/>
    <col min="2" max="2" width="20.28515625" style="59" bestFit="1" customWidth="1"/>
    <col min="3" max="3" width="17.85546875" style="59" bestFit="1" customWidth="1"/>
    <col min="4" max="4" width="23.5703125" style="59" customWidth="1"/>
    <col min="5" max="5" width="66.140625" style="59" customWidth="1"/>
    <col min="6" max="6" width="11.42578125" style="59"/>
    <col min="7" max="7" width="16.85546875" style="59" bestFit="1" customWidth="1"/>
    <col min="8" max="16384" width="11.42578125" style="59"/>
  </cols>
  <sheetData>
    <row r="1" spans="1:7" x14ac:dyDescent="0.25">
      <c r="A1" s="58"/>
      <c r="B1" s="58"/>
    </row>
    <row r="2" spans="1:7" ht="30" x14ac:dyDescent="0.25">
      <c r="A2" s="60" t="s">
        <v>182</v>
      </c>
      <c r="B2" s="61">
        <v>2019</v>
      </c>
      <c r="C2" s="61">
        <v>2020</v>
      </c>
      <c r="D2" s="62" t="s">
        <v>183</v>
      </c>
      <c r="E2" s="63" t="s">
        <v>184</v>
      </c>
    </row>
    <row r="3" spans="1:7" ht="15.75" x14ac:dyDescent="0.25">
      <c r="A3" s="64" t="s">
        <v>185</v>
      </c>
      <c r="B3" s="61"/>
      <c r="C3" s="61"/>
      <c r="D3" s="62"/>
      <c r="E3" s="63"/>
    </row>
    <row r="4" spans="1:7" ht="91.5" customHeight="1" x14ac:dyDescent="0.25">
      <c r="A4" s="65" t="s">
        <v>186</v>
      </c>
      <c r="B4" s="66">
        <v>8374522706</v>
      </c>
      <c r="C4" s="66">
        <v>8374522706.3699999</v>
      </c>
      <c r="D4" s="69">
        <f t="shared" ref="D4:D15" si="0">C4-B4</f>
        <v>0.36999988555908203</v>
      </c>
      <c r="E4" s="117" t="s">
        <v>499</v>
      </c>
      <c r="G4" s="67"/>
    </row>
    <row r="5" spans="1:7" ht="41.25" customHeight="1" x14ac:dyDescent="0.25">
      <c r="A5" s="68" t="s">
        <v>187</v>
      </c>
      <c r="B5" s="69">
        <v>768902459</v>
      </c>
      <c r="C5" s="69">
        <v>681306846</v>
      </c>
      <c r="D5" s="69">
        <f t="shared" si="0"/>
        <v>-87595613</v>
      </c>
      <c r="E5" s="118" t="s">
        <v>503</v>
      </c>
    </row>
    <row r="6" spans="1:7" x14ac:dyDescent="0.25">
      <c r="A6" s="70" t="s">
        <v>188</v>
      </c>
      <c r="B6" s="71">
        <v>226758770</v>
      </c>
      <c r="C6" s="71">
        <v>195323272</v>
      </c>
      <c r="D6" s="71">
        <f t="shared" si="0"/>
        <v>-31435498</v>
      </c>
      <c r="E6" s="119"/>
      <c r="G6" s="116"/>
    </row>
    <row r="7" spans="1:7" x14ac:dyDescent="0.25">
      <c r="A7" s="72" t="s">
        <v>189</v>
      </c>
      <c r="B7" s="73">
        <v>542143689</v>
      </c>
      <c r="C7" s="73">
        <v>485983574</v>
      </c>
      <c r="D7" s="73">
        <f t="shared" si="0"/>
        <v>-56160115</v>
      </c>
      <c r="E7" s="120"/>
    </row>
    <row r="8" spans="1:7" ht="125.25" customHeight="1" x14ac:dyDescent="0.25">
      <c r="A8" s="74" t="s">
        <v>190</v>
      </c>
      <c r="B8" s="75">
        <v>29409463740</v>
      </c>
      <c r="C8" s="75">
        <v>29315286144</v>
      </c>
      <c r="D8" s="75">
        <f t="shared" si="0"/>
        <v>-94177596</v>
      </c>
      <c r="E8" s="117" t="s">
        <v>502</v>
      </c>
      <c r="G8" s="116"/>
    </row>
    <row r="9" spans="1:7" ht="27.75" customHeight="1" x14ac:dyDescent="0.25">
      <c r="A9" s="65" t="s">
        <v>191</v>
      </c>
      <c r="B9" s="66">
        <v>862841018</v>
      </c>
      <c r="C9" s="66">
        <v>701574391</v>
      </c>
      <c r="D9" s="66">
        <f t="shared" si="0"/>
        <v>-161266627</v>
      </c>
      <c r="E9" s="117"/>
    </row>
    <row r="10" spans="1:7" ht="75" x14ac:dyDescent="0.25">
      <c r="A10" s="76" t="s">
        <v>192</v>
      </c>
      <c r="B10" s="66">
        <v>8727937625</v>
      </c>
      <c r="C10" s="66">
        <v>8506454248</v>
      </c>
      <c r="D10" s="66">
        <f t="shared" si="0"/>
        <v>-221483377</v>
      </c>
      <c r="E10" s="117" t="s">
        <v>501</v>
      </c>
    </row>
    <row r="11" spans="1:7" ht="15.75" x14ac:dyDescent="0.25">
      <c r="A11" s="64" t="s">
        <v>193</v>
      </c>
      <c r="B11" s="61"/>
      <c r="C11" s="61"/>
      <c r="D11" s="62">
        <f t="shared" si="0"/>
        <v>0</v>
      </c>
      <c r="E11" s="121"/>
    </row>
    <row r="12" spans="1:7" ht="96" customHeight="1" x14ac:dyDescent="0.25">
      <c r="A12" s="68" t="s">
        <v>194</v>
      </c>
      <c r="B12" s="69">
        <v>2084425625</v>
      </c>
      <c r="C12" s="69">
        <v>1408694305</v>
      </c>
      <c r="D12" s="69">
        <f t="shared" si="0"/>
        <v>-675731320</v>
      </c>
      <c r="E12" s="118" t="s">
        <v>500</v>
      </c>
      <c r="G12" s="77"/>
    </row>
    <row r="13" spans="1:7" ht="23.25" customHeight="1" x14ac:dyDescent="0.25">
      <c r="A13" s="70" t="s">
        <v>194</v>
      </c>
      <c r="B13" s="71">
        <v>2083425625</v>
      </c>
      <c r="C13" s="71">
        <v>1407694305</v>
      </c>
      <c r="D13" s="71">
        <f t="shared" si="0"/>
        <v>-675731320</v>
      </c>
      <c r="E13" s="119"/>
      <c r="G13" s="77"/>
    </row>
    <row r="14" spans="1:7" ht="50.25" customHeight="1" x14ac:dyDescent="0.25">
      <c r="A14" s="78" t="s">
        <v>195</v>
      </c>
      <c r="B14" s="73">
        <v>1000000</v>
      </c>
      <c r="C14" s="73">
        <v>1000000</v>
      </c>
      <c r="D14" s="73">
        <f t="shared" si="0"/>
        <v>0</v>
      </c>
      <c r="E14" s="120"/>
    </row>
    <row r="15" spans="1:7" x14ac:dyDescent="0.25">
      <c r="A15" s="79" t="s">
        <v>72</v>
      </c>
      <c r="B15" s="80">
        <f>B14+B13+B10+B9+B8+B7+B6+B4</f>
        <v>50228093173</v>
      </c>
      <c r="C15" s="80">
        <f>C14+C13+C10+C9+C8+C7+C6+C4</f>
        <v>48987838640.370003</v>
      </c>
      <c r="D15" s="80">
        <f t="shared" si="0"/>
        <v>-1240254532.6299973</v>
      </c>
      <c r="E15" s="122"/>
    </row>
    <row r="18" spans="7:7" ht="15.75" customHeight="1" x14ac:dyDescent="0.25"/>
    <row r="19" spans="7:7" x14ac:dyDescent="0.25">
      <c r="G19" s="116"/>
    </row>
    <row r="20" spans="7:7" ht="15" customHeight="1" x14ac:dyDescent="0.25"/>
    <row r="21" spans="7:7" ht="15" customHeight="1" x14ac:dyDescent="0.25">
      <c r="G21" s="116"/>
    </row>
    <row r="22" spans="7:7" ht="15" customHeight="1" x14ac:dyDescent="0.25"/>
    <row r="23" spans="7:7" ht="15" customHeight="1" x14ac:dyDescent="0.25">
      <c r="G23" s="116"/>
    </row>
    <row r="24" spans="7:7" ht="15.75" customHeight="1" x14ac:dyDescent="0.25"/>
    <row r="25" spans="7:7" ht="15" customHeight="1" x14ac:dyDescent="0.25"/>
    <row r="26" spans="7:7" ht="15" customHeight="1" x14ac:dyDescent="0.25">
      <c r="G26" s="116"/>
    </row>
    <row r="27" spans="7:7" ht="15" customHeight="1" x14ac:dyDescent="0.25"/>
    <row r="28" spans="7:7" ht="15.75" customHeight="1" x14ac:dyDescent="0.25">
      <c r="G28" s="116"/>
    </row>
    <row r="29" spans="7:7" ht="15" customHeight="1" x14ac:dyDescent="0.25"/>
    <row r="30" spans="7:7" ht="15" customHeight="1" x14ac:dyDescent="0.25">
      <c r="G30" s="116"/>
    </row>
    <row r="31" spans="7:7" ht="15" customHeight="1" x14ac:dyDescent="0.25"/>
    <row r="32" spans="7:7" ht="15" customHeight="1" x14ac:dyDescent="0.25"/>
    <row r="33" spans="7:7" ht="15" customHeight="1" x14ac:dyDescent="0.25"/>
    <row r="34" spans="7:7" ht="15" customHeight="1" x14ac:dyDescent="0.25"/>
    <row r="35" spans="7:7" ht="15.75" customHeight="1" x14ac:dyDescent="0.25"/>
    <row r="36" spans="7:7" ht="15.75" customHeight="1" x14ac:dyDescent="0.25"/>
    <row r="37" spans="7:7" ht="15" customHeight="1" x14ac:dyDescent="0.25">
      <c r="G37" s="116"/>
    </row>
    <row r="38" spans="7:7" ht="15" customHeight="1" x14ac:dyDescent="0.25"/>
    <row r="39" spans="7:7" ht="15" customHeight="1" x14ac:dyDescent="0.25">
      <c r="G39" s="116"/>
    </row>
    <row r="40" spans="7:7" ht="15.75" customHeight="1" x14ac:dyDescent="0.25"/>
    <row r="41" spans="7:7" x14ac:dyDescent="0.25">
      <c r="G41" s="116"/>
    </row>
    <row r="42" spans="7:7" ht="15" customHeight="1" x14ac:dyDescent="0.25"/>
    <row r="43" spans="7:7" ht="15" customHeight="1" x14ac:dyDescent="0.25"/>
    <row r="44" spans="7:7" ht="15" customHeight="1" x14ac:dyDescent="0.25"/>
    <row r="45" spans="7:7" x14ac:dyDescent="0.25">
      <c r="G45" s="116"/>
    </row>
    <row r="46" spans="7:7" ht="15" customHeight="1" x14ac:dyDescent="0.25"/>
    <row r="47" spans="7:7" ht="15" customHeight="1" x14ac:dyDescent="0.25"/>
    <row r="48" spans="7:7" ht="15" customHeight="1" x14ac:dyDescent="0.25">
      <c r="G48" s="116"/>
    </row>
    <row r="50" spans="7:7" x14ac:dyDescent="0.25">
      <c r="G50" s="116"/>
    </row>
  </sheetData>
  <mergeCells count="2">
    <mergeCell ref="E5:E7"/>
    <mergeCell ref="E12:E14"/>
  </mergeCells>
  <pageMargins left="0.70866141732283472" right="0.70866141732283472" top="0.74803149606299213" bottom="0.74803149606299213" header="0.31496062992125984" footer="0.31496062992125984"/>
  <pageSetup scale="6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8"/>
  <sheetViews>
    <sheetView tabSelected="1" workbookViewId="0">
      <selection activeCell="B13" sqref="B13"/>
    </sheetView>
  </sheetViews>
  <sheetFormatPr baseColWidth="10" defaultColWidth="9.140625" defaultRowHeight="15.75" x14ac:dyDescent="0.25"/>
  <cols>
    <col min="1" max="1" width="72.5703125" style="83" customWidth="1"/>
    <col min="2" max="2" width="26" style="84" bestFit="1" customWidth="1"/>
    <col min="3" max="16384" width="9.140625" style="83"/>
  </cols>
  <sheetData>
    <row r="1" spans="1:2" x14ac:dyDescent="0.25">
      <c r="A1" s="81"/>
      <c r="B1" s="82" t="s">
        <v>238</v>
      </c>
    </row>
    <row r="2" spans="1:2" x14ac:dyDescent="0.25">
      <c r="A2" s="81" t="s">
        <v>239</v>
      </c>
    </row>
    <row r="3" spans="1:2" x14ac:dyDescent="0.25">
      <c r="A3" s="81" t="s">
        <v>240</v>
      </c>
    </row>
    <row r="4" spans="1:2" x14ac:dyDescent="0.25">
      <c r="A4" s="81" t="s">
        <v>199</v>
      </c>
    </row>
    <row r="5" spans="1:2" x14ac:dyDescent="0.25">
      <c r="A5" s="81"/>
    </row>
    <row r="6" spans="1:2" ht="18" customHeight="1" x14ac:dyDescent="0.25">
      <c r="A6" s="91"/>
      <c r="B6" s="85" t="s">
        <v>72</v>
      </c>
    </row>
    <row r="7" spans="1:2" ht="18" customHeight="1" x14ac:dyDescent="0.25">
      <c r="A7" s="90"/>
      <c r="B7" s="95">
        <v>48987838640</v>
      </c>
    </row>
    <row r="8" spans="1:2" ht="18" customHeight="1" x14ac:dyDescent="0.25">
      <c r="A8" s="92"/>
      <c r="B8" s="93"/>
    </row>
    <row r="9" spans="1:2" ht="18" customHeight="1" x14ac:dyDescent="0.25">
      <c r="A9" s="114" t="s">
        <v>241</v>
      </c>
      <c r="B9" s="114"/>
    </row>
    <row r="10" spans="1:2" x14ac:dyDescent="0.25">
      <c r="A10" s="123" t="s">
        <v>242</v>
      </c>
      <c r="B10" s="124">
        <v>323148355</v>
      </c>
    </row>
    <row r="11" spans="1:2" x14ac:dyDescent="0.25">
      <c r="A11" s="125" t="s">
        <v>243</v>
      </c>
      <c r="B11" s="126">
        <v>323148355</v>
      </c>
    </row>
    <row r="12" spans="1:2" x14ac:dyDescent="0.25">
      <c r="A12" s="127" t="s">
        <v>190</v>
      </c>
      <c r="B12" s="126">
        <v>323148355</v>
      </c>
    </row>
    <row r="13" spans="1:2" x14ac:dyDescent="0.25">
      <c r="A13" s="123" t="s">
        <v>244</v>
      </c>
      <c r="B13" s="124">
        <v>1321503084</v>
      </c>
    </row>
    <row r="14" spans="1:2" x14ac:dyDescent="0.25">
      <c r="A14" s="125" t="s">
        <v>245</v>
      </c>
      <c r="B14" s="126">
        <v>1321503084</v>
      </c>
    </row>
    <row r="15" spans="1:2" x14ac:dyDescent="0.25">
      <c r="A15" s="127" t="s">
        <v>190</v>
      </c>
      <c r="B15" s="126">
        <v>1321503084</v>
      </c>
    </row>
    <row r="16" spans="1:2" x14ac:dyDescent="0.25">
      <c r="A16" s="123" t="s">
        <v>246</v>
      </c>
      <c r="B16" s="124">
        <v>22908691461</v>
      </c>
    </row>
    <row r="17" spans="1:2" x14ac:dyDescent="0.25">
      <c r="A17" s="125" t="s">
        <v>247</v>
      </c>
      <c r="B17" s="126">
        <v>111599490</v>
      </c>
    </row>
    <row r="18" spans="1:2" x14ac:dyDescent="0.25">
      <c r="A18" s="127" t="s">
        <v>186</v>
      </c>
      <c r="B18" s="126">
        <v>88013203</v>
      </c>
    </row>
    <row r="19" spans="1:2" x14ac:dyDescent="0.25">
      <c r="A19" s="127" t="s">
        <v>188</v>
      </c>
      <c r="B19" s="126">
        <v>4686485</v>
      </c>
    </row>
    <row r="20" spans="1:2" x14ac:dyDescent="0.25">
      <c r="A20" s="127" t="s">
        <v>189</v>
      </c>
      <c r="B20" s="126">
        <v>18899802</v>
      </c>
    </row>
    <row r="21" spans="1:2" x14ac:dyDescent="0.25">
      <c r="A21" s="125" t="s">
        <v>248</v>
      </c>
      <c r="B21" s="126">
        <v>430770492</v>
      </c>
    </row>
    <row r="22" spans="1:2" x14ac:dyDescent="0.25">
      <c r="A22" s="127" t="s">
        <v>186</v>
      </c>
      <c r="B22" s="126">
        <v>376307964</v>
      </c>
    </row>
    <row r="23" spans="1:2" x14ac:dyDescent="0.25">
      <c r="A23" s="127" t="s">
        <v>188</v>
      </c>
      <c r="B23" s="126">
        <v>6503066</v>
      </c>
    </row>
    <row r="24" spans="1:2" x14ac:dyDescent="0.25">
      <c r="A24" s="127" t="s">
        <v>189</v>
      </c>
      <c r="B24" s="126">
        <v>17959462</v>
      </c>
    </row>
    <row r="25" spans="1:2" x14ac:dyDescent="0.25">
      <c r="A25" s="127" t="s">
        <v>190</v>
      </c>
      <c r="B25" s="126">
        <v>25000000</v>
      </c>
    </row>
    <row r="26" spans="1:2" x14ac:dyDescent="0.25">
      <c r="A26" s="127" t="s">
        <v>487</v>
      </c>
      <c r="B26" s="126">
        <v>5000000</v>
      </c>
    </row>
    <row r="27" spans="1:2" x14ac:dyDescent="0.25">
      <c r="A27" s="125" t="s">
        <v>249</v>
      </c>
      <c r="B27" s="126">
        <v>657889015</v>
      </c>
    </row>
    <row r="28" spans="1:2" x14ac:dyDescent="0.25">
      <c r="A28" s="127" t="s">
        <v>186</v>
      </c>
      <c r="B28" s="126">
        <v>601732037</v>
      </c>
    </row>
    <row r="29" spans="1:2" x14ac:dyDescent="0.25">
      <c r="A29" s="127" t="s">
        <v>188</v>
      </c>
      <c r="B29" s="126">
        <v>14257692</v>
      </c>
    </row>
    <row r="30" spans="1:2" x14ac:dyDescent="0.25">
      <c r="A30" s="127" t="s">
        <v>189</v>
      </c>
      <c r="B30" s="126">
        <v>33681806</v>
      </c>
    </row>
    <row r="31" spans="1:2" x14ac:dyDescent="0.25">
      <c r="A31" s="127" t="s">
        <v>190</v>
      </c>
      <c r="B31" s="126">
        <v>7217480</v>
      </c>
    </row>
    <row r="32" spans="1:2" x14ac:dyDescent="0.25">
      <c r="A32" s="127" t="s">
        <v>195</v>
      </c>
      <c r="B32" s="126">
        <v>1000000</v>
      </c>
    </row>
    <row r="33" spans="1:2" x14ac:dyDescent="0.25">
      <c r="A33" s="125" t="s">
        <v>250</v>
      </c>
      <c r="B33" s="126">
        <v>406659077</v>
      </c>
    </row>
    <row r="34" spans="1:2" x14ac:dyDescent="0.25">
      <c r="A34" s="127" t="s">
        <v>186</v>
      </c>
      <c r="B34" s="126">
        <v>104856440</v>
      </c>
    </row>
    <row r="35" spans="1:2" x14ac:dyDescent="0.25">
      <c r="A35" s="127" t="s">
        <v>188</v>
      </c>
      <c r="B35" s="126">
        <v>960043</v>
      </c>
    </row>
    <row r="36" spans="1:2" x14ac:dyDescent="0.25">
      <c r="A36" s="127" t="s">
        <v>189</v>
      </c>
      <c r="B36" s="126">
        <v>2189062</v>
      </c>
    </row>
    <row r="37" spans="1:2" x14ac:dyDescent="0.25">
      <c r="A37" s="127" t="s">
        <v>487</v>
      </c>
      <c r="B37" s="126">
        <v>298653532</v>
      </c>
    </row>
    <row r="38" spans="1:2" x14ac:dyDescent="0.25">
      <c r="A38" s="125" t="s">
        <v>251</v>
      </c>
      <c r="B38" s="126">
        <v>139301505</v>
      </c>
    </row>
    <row r="39" spans="1:2" x14ac:dyDescent="0.25">
      <c r="A39" s="127" t="s">
        <v>186</v>
      </c>
      <c r="B39" s="126">
        <v>135649974</v>
      </c>
    </row>
    <row r="40" spans="1:2" x14ac:dyDescent="0.25">
      <c r="A40" s="127" t="s">
        <v>188</v>
      </c>
      <c r="B40" s="126">
        <v>869449</v>
      </c>
    </row>
    <row r="41" spans="1:2" x14ac:dyDescent="0.25">
      <c r="A41" s="127" t="s">
        <v>189</v>
      </c>
      <c r="B41" s="126">
        <v>2682082</v>
      </c>
    </row>
    <row r="42" spans="1:2" x14ac:dyDescent="0.25">
      <c r="A42" s="127" t="s">
        <v>487</v>
      </c>
      <c r="B42" s="126">
        <v>100000</v>
      </c>
    </row>
    <row r="43" spans="1:2" x14ac:dyDescent="0.25">
      <c r="A43" s="125" t="s">
        <v>252</v>
      </c>
      <c r="B43" s="126">
        <v>187326115</v>
      </c>
    </row>
    <row r="44" spans="1:2" x14ac:dyDescent="0.25">
      <c r="A44" s="127" t="s">
        <v>186</v>
      </c>
      <c r="B44" s="126">
        <v>82310787</v>
      </c>
    </row>
    <row r="45" spans="1:2" x14ac:dyDescent="0.25">
      <c r="A45" s="127" t="s">
        <v>188</v>
      </c>
      <c r="B45" s="126">
        <v>1430666</v>
      </c>
    </row>
    <row r="46" spans="1:2" x14ac:dyDescent="0.25">
      <c r="A46" s="127" t="s">
        <v>189</v>
      </c>
      <c r="B46" s="126">
        <v>3454418</v>
      </c>
    </row>
    <row r="47" spans="1:2" x14ac:dyDescent="0.25">
      <c r="A47" s="127" t="s">
        <v>487</v>
      </c>
      <c r="B47" s="126">
        <v>100130244</v>
      </c>
    </row>
    <row r="48" spans="1:2" x14ac:dyDescent="0.25">
      <c r="A48" s="125" t="s">
        <v>253</v>
      </c>
      <c r="B48" s="126">
        <v>339071981</v>
      </c>
    </row>
    <row r="49" spans="1:2" x14ac:dyDescent="0.25">
      <c r="A49" s="127" t="s">
        <v>186</v>
      </c>
      <c r="B49" s="126">
        <v>179442674</v>
      </c>
    </row>
    <row r="50" spans="1:2" x14ac:dyDescent="0.25">
      <c r="A50" s="127" t="s">
        <v>188</v>
      </c>
      <c r="B50" s="126">
        <v>1529550</v>
      </c>
    </row>
    <row r="51" spans="1:2" x14ac:dyDescent="0.25">
      <c r="A51" s="127" t="s">
        <v>189</v>
      </c>
      <c r="B51" s="126">
        <v>4499757</v>
      </c>
    </row>
    <row r="52" spans="1:2" x14ac:dyDescent="0.25">
      <c r="A52" s="127" t="s">
        <v>487</v>
      </c>
      <c r="B52" s="126">
        <v>153600000</v>
      </c>
    </row>
    <row r="53" spans="1:2" x14ac:dyDescent="0.25">
      <c r="A53" s="125" t="s">
        <v>254</v>
      </c>
      <c r="B53" s="126">
        <v>53711114</v>
      </c>
    </row>
    <row r="54" spans="1:2" x14ac:dyDescent="0.25">
      <c r="A54" s="127" t="s">
        <v>186</v>
      </c>
      <c r="B54" s="126">
        <v>50532733</v>
      </c>
    </row>
    <row r="55" spans="1:2" x14ac:dyDescent="0.25">
      <c r="A55" s="127" t="s">
        <v>188</v>
      </c>
      <c r="B55" s="126">
        <v>403490</v>
      </c>
    </row>
    <row r="56" spans="1:2" x14ac:dyDescent="0.25">
      <c r="A56" s="127" t="s">
        <v>189</v>
      </c>
      <c r="B56" s="126">
        <v>2157972</v>
      </c>
    </row>
    <row r="57" spans="1:2" x14ac:dyDescent="0.25">
      <c r="A57" s="127" t="s">
        <v>190</v>
      </c>
      <c r="B57" s="126">
        <v>616919</v>
      </c>
    </row>
    <row r="58" spans="1:2" x14ac:dyDescent="0.25">
      <c r="A58" s="125" t="s">
        <v>255</v>
      </c>
      <c r="B58" s="126">
        <v>2247801193</v>
      </c>
    </row>
    <row r="59" spans="1:2" x14ac:dyDescent="0.25">
      <c r="A59" s="127" t="s">
        <v>186</v>
      </c>
      <c r="B59" s="126">
        <v>2131849904</v>
      </c>
    </row>
    <row r="60" spans="1:2" x14ac:dyDescent="0.25">
      <c r="A60" s="127" t="s">
        <v>188</v>
      </c>
      <c r="B60" s="126">
        <v>6337406</v>
      </c>
    </row>
    <row r="61" spans="1:2" x14ac:dyDescent="0.25">
      <c r="A61" s="127" t="s">
        <v>189</v>
      </c>
      <c r="B61" s="126">
        <v>11767653</v>
      </c>
    </row>
    <row r="62" spans="1:2" x14ac:dyDescent="0.25">
      <c r="A62" s="127" t="s">
        <v>190</v>
      </c>
      <c r="B62" s="126">
        <v>97846229</v>
      </c>
    </row>
    <row r="63" spans="1:2" x14ac:dyDescent="0.25">
      <c r="A63" s="125" t="s">
        <v>256</v>
      </c>
      <c r="B63" s="126">
        <v>880429283</v>
      </c>
    </row>
    <row r="64" spans="1:2" x14ac:dyDescent="0.25">
      <c r="A64" s="127" t="s">
        <v>186</v>
      </c>
      <c r="B64" s="126">
        <v>662238538</v>
      </c>
    </row>
    <row r="65" spans="1:2" x14ac:dyDescent="0.25">
      <c r="A65" s="127" t="s">
        <v>188</v>
      </c>
      <c r="B65" s="126">
        <v>4441513</v>
      </c>
    </row>
    <row r="66" spans="1:2" x14ac:dyDescent="0.25">
      <c r="A66" s="127" t="s">
        <v>189</v>
      </c>
      <c r="B66" s="126">
        <v>54458506</v>
      </c>
    </row>
    <row r="67" spans="1:2" x14ac:dyDescent="0.25">
      <c r="A67" s="127" t="s">
        <v>190</v>
      </c>
      <c r="B67" s="126">
        <v>159290726</v>
      </c>
    </row>
    <row r="68" spans="1:2" x14ac:dyDescent="0.25">
      <c r="A68" s="125" t="s">
        <v>257</v>
      </c>
      <c r="B68" s="126">
        <v>117759816</v>
      </c>
    </row>
    <row r="69" spans="1:2" x14ac:dyDescent="0.25">
      <c r="A69" s="127" t="s">
        <v>186</v>
      </c>
      <c r="B69" s="126">
        <v>93760882</v>
      </c>
    </row>
    <row r="70" spans="1:2" x14ac:dyDescent="0.25">
      <c r="A70" s="127" t="s">
        <v>188</v>
      </c>
      <c r="B70" s="126">
        <v>1043550</v>
      </c>
    </row>
    <row r="71" spans="1:2" x14ac:dyDescent="0.25">
      <c r="A71" s="127" t="s">
        <v>189</v>
      </c>
      <c r="B71" s="126">
        <v>4278181</v>
      </c>
    </row>
    <row r="72" spans="1:2" x14ac:dyDescent="0.25">
      <c r="A72" s="127" t="s">
        <v>487</v>
      </c>
      <c r="B72" s="126">
        <v>18677203</v>
      </c>
    </row>
    <row r="73" spans="1:2" x14ac:dyDescent="0.25">
      <c r="A73" s="125" t="s">
        <v>258</v>
      </c>
      <c r="B73" s="126">
        <v>13634221165</v>
      </c>
    </row>
    <row r="74" spans="1:2" x14ac:dyDescent="0.25">
      <c r="A74" s="127" t="s">
        <v>190</v>
      </c>
      <c r="B74" s="126">
        <v>13634221165</v>
      </c>
    </row>
    <row r="75" spans="1:2" x14ac:dyDescent="0.25">
      <c r="A75" s="125" t="s">
        <v>259</v>
      </c>
      <c r="B75" s="126">
        <v>159968422</v>
      </c>
    </row>
    <row r="76" spans="1:2" x14ac:dyDescent="0.25">
      <c r="A76" s="127" t="s">
        <v>186</v>
      </c>
      <c r="B76" s="126">
        <v>157815993</v>
      </c>
    </row>
    <row r="77" spans="1:2" x14ac:dyDescent="0.25">
      <c r="A77" s="127" t="s">
        <v>188</v>
      </c>
      <c r="B77" s="126">
        <v>489141</v>
      </c>
    </row>
    <row r="78" spans="1:2" x14ac:dyDescent="0.25">
      <c r="A78" s="127" t="s">
        <v>189</v>
      </c>
      <c r="B78" s="126">
        <v>1663288</v>
      </c>
    </row>
    <row r="79" spans="1:2" ht="22.5" x14ac:dyDescent="0.25">
      <c r="A79" s="128" t="s">
        <v>504</v>
      </c>
      <c r="B79" s="129">
        <v>1020000</v>
      </c>
    </row>
    <row r="80" spans="1:2" x14ac:dyDescent="0.25">
      <c r="A80" s="127" t="s">
        <v>188</v>
      </c>
      <c r="B80" s="126">
        <v>115685</v>
      </c>
    </row>
    <row r="81" spans="1:2" x14ac:dyDescent="0.25">
      <c r="A81" s="127" t="s">
        <v>189</v>
      </c>
      <c r="B81" s="126">
        <v>904315</v>
      </c>
    </row>
    <row r="82" spans="1:2" x14ac:dyDescent="0.25">
      <c r="A82" s="125" t="s">
        <v>260</v>
      </c>
      <c r="B82" s="126">
        <v>16827430</v>
      </c>
    </row>
    <row r="83" spans="1:2" x14ac:dyDescent="0.25">
      <c r="A83" s="127" t="s">
        <v>186</v>
      </c>
      <c r="B83" s="126">
        <v>15797965</v>
      </c>
    </row>
    <row r="84" spans="1:2" x14ac:dyDescent="0.25">
      <c r="A84" s="127" t="s">
        <v>188</v>
      </c>
      <c r="B84" s="126">
        <v>228807</v>
      </c>
    </row>
    <row r="85" spans="1:2" x14ac:dyDescent="0.25">
      <c r="A85" s="127" t="s">
        <v>189</v>
      </c>
      <c r="B85" s="126">
        <v>800658</v>
      </c>
    </row>
    <row r="86" spans="1:2" x14ac:dyDescent="0.25">
      <c r="A86" s="125" t="s">
        <v>261</v>
      </c>
      <c r="B86" s="126">
        <v>75018191</v>
      </c>
    </row>
    <row r="87" spans="1:2" x14ac:dyDescent="0.25">
      <c r="A87" s="127" t="s">
        <v>186</v>
      </c>
      <c r="B87" s="126">
        <v>34248386</v>
      </c>
    </row>
    <row r="88" spans="1:2" x14ac:dyDescent="0.25">
      <c r="A88" s="127" t="s">
        <v>188</v>
      </c>
      <c r="B88" s="126">
        <v>657245</v>
      </c>
    </row>
    <row r="89" spans="1:2" x14ac:dyDescent="0.25">
      <c r="A89" s="127" t="s">
        <v>189</v>
      </c>
      <c r="B89" s="126">
        <v>40112560</v>
      </c>
    </row>
    <row r="90" spans="1:2" x14ac:dyDescent="0.25">
      <c r="A90" s="125" t="s">
        <v>262</v>
      </c>
      <c r="B90" s="126">
        <v>105592986</v>
      </c>
    </row>
    <row r="91" spans="1:2" x14ac:dyDescent="0.25">
      <c r="A91" s="127" t="s">
        <v>186</v>
      </c>
      <c r="B91" s="126">
        <v>102626652</v>
      </c>
    </row>
    <row r="92" spans="1:2" x14ac:dyDescent="0.25">
      <c r="A92" s="127" t="s">
        <v>188</v>
      </c>
      <c r="B92" s="126">
        <v>953790</v>
      </c>
    </row>
    <row r="93" spans="1:2" x14ac:dyDescent="0.25">
      <c r="A93" s="127" t="s">
        <v>189</v>
      </c>
      <c r="B93" s="126">
        <v>2012544</v>
      </c>
    </row>
    <row r="94" spans="1:2" x14ac:dyDescent="0.25">
      <c r="A94" s="125" t="s">
        <v>263</v>
      </c>
      <c r="B94" s="126">
        <v>234717006</v>
      </c>
    </row>
    <row r="95" spans="1:2" x14ac:dyDescent="0.25">
      <c r="A95" s="127" t="s">
        <v>186</v>
      </c>
      <c r="B95" s="126">
        <v>221434601</v>
      </c>
    </row>
    <row r="96" spans="1:2" x14ac:dyDescent="0.25">
      <c r="A96" s="127" t="s">
        <v>188</v>
      </c>
      <c r="B96" s="126">
        <v>944946</v>
      </c>
    </row>
    <row r="97" spans="1:2" x14ac:dyDescent="0.25">
      <c r="A97" s="127" t="s">
        <v>189</v>
      </c>
      <c r="B97" s="126">
        <v>5218111</v>
      </c>
    </row>
    <row r="98" spans="1:2" x14ac:dyDescent="0.25">
      <c r="A98" s="127" t="s">
        <v>190</v>
      </c>
      <c r="B98" s="126">
        <v>7119348</v>
      </c>
    </row>
    <row r="99" spans="1:2" x14ac:dyDescent="0.25">
      <c r="A99" s="125" t="s">
        <v>264</v>
      </c>
      <c r="B99" s="126">
        <v>67954308</v>
      </c>
    </row>
    <row r="100" spans="1:2" x14ac:dyDescent="0.25">
      <c r="A100" s="127" t="s">
        <v>186</v>
      </c>
      <c r="B100" s="126">
        <v>65859510</v>
      </c>
    </row>
    <row r="101" spans="1:2" x14ac:dyDescent="0.25">
      <c r="A101" s="127" t="s">
        <v>188</v>
      </c>
      <c r="B101" s="126">
        <v>346940</v>
      </c>
    </row>
    <row r="102" spans="1:2" x14ac:dyDescent="0.25">
      <c r="A102" s="127" t="s">
        <v>189</v>
      </c>
      <c r="B102" s="126">
        <v>1747858</v>
      </c>
    </row>
    <row r="103" spans="1:2" x14ac:dyDescent="0.25">
      <c r="A103" s="125" t="s">
        <v>265</v>
      </c>
      <c r="B103" s="126">
        <v>337766389</v>
      </c>
    </row>
    <row r="104" spans="1:2" x14ac:dyDescent="0.25">
      <c r="A104" s="127" t="s">
        <v>186</v>
      </c>
      <c r="B104" s="126">
        <v>332852203</v>
      </c>
    </row>
    <row r="105" spans="1:2" x14ac:dyDescent="0.25">
      <c r="A105" s="127" t="s">
        <v>188</v>
      </c>
      <c r="B105" s="126">
        <v>1159054</v>
      </c>
    </row>
    <row r="106" spans="1:2" x14ac:dyDescent="0.25">
      <c r="A106" s="127" t="s">
        <v>189</v>
      </c>
      <c r="B106" s="126">
        <v>3755132</v>
      </c>
    </row>
    <row r="107" spans="1:2" x14ac:dyDescent="0.25">
      <c r="A107" s="125" t="s">
        <v>266</v>
      </c>
      <c r="B107" s="126">
        <v>2688980450</v>
      </c>
    </row>
    <row r="108" spans="1:2" x14ac:dyDescent="0.25">
      <c r="A108" s="127" t="s">
        <v>186</v>
      </c>
      <c r="B108" s="126">
        <v>2132902605</v>
      </c>
    </row>
    <row r="109" spans="1:2" x14ac:dyDescent="0.25">
      <c r="A109" s="127" t="s">
        <v>188</v>
      </c>
      <c r="B109" s="126">
        <v>133642385</v>
      </c>
    </row>
    <row r="110" spans="1:2" x14ac:dyDescent="0.25">
      <c r="A110" s="127" t="s">
        <v>189</v>
      </c>
      <c r="B110" s="126">
        <v>84129567</v>
      </c>
    </row>
    <row r="111" spans="1:2" x14ac:dyDescent="0.25">
      <c r="A111" s="127" t="s">
        <v>487</v>
      </c>
      <c r="B111" s="126">
        <v>338305893</v>
      </c>
    </row>
    <row r="112" spans="1:2" x14ac:dyDescent="0.25">
      <c r="A112" s="125" t="s">
        <v>267</v>
      </c>
      <c r="B112" s="126">
        <v>6743581</v>
      </c>
    </row>
    <row r="113" spans="1:2" x14ac:dyDescent="0.25">
      <c r="A113" s="127" t="s">
        <v>186</v>
      </c>
      <c r="B113" s="126">
        <v>5894645</v>
      </c>
    </row>
    <row r="114" spans="1:2" x14ac:dyDescent="0.25">
      <c r="A114" s="127" t="s">
        <v>188</v>
      </c>
      <c r="B114" s="126">
        <v>290806</v>
      </c>
    </row>
    <row r="115" spans="1:2" x14ac:dyDescent="0.25">
      <c r="A115" s="127" t="s">
        <v>189</v>
      </c>
      <c r="B115" s="126">
        <v>558130</v>
      </c>
    </row>
    <row r="116" spans="1:2" ht="22.5" x14ac:dyDescent="0.25">
      <c r="A116" s="128" t="s">
        <v>505</v>
      </c>
      <c r="B116" s="129">
        <v>7562452</v>
      </c>
    </row>
    <row r="117" spans="1:2" x14ac:dyDescent="0.25">
      <c r="A117" s="127" t="s">
        <v>186</v>
      </c>
      <c r="B117" s="126">
        <v>5546408</v>
      </c>
    </row>
    <row r="118" spans="1:2" x14ac:dyDescent="0.25">
      <c r="A118" s="127" t="s">
        <v>188</v>
      </c>
      <c r="B118" s="126">
        <v>324976</v>
      </c>
    </row>
    <row r="119" spans="1:2" x14ac:dyDescent="0.25">
      <c r="A119" s="127" t="s">
        <v>189</v>
      </c>
      <c r="B119" s="126">
        <v>1691068</v>
      </c>
    </row>
    <row r="120" spans="1:2" x14ac:dyDescent="0.25">
      <c r="A120" s="123" t="s">
        <v>269</v>
      </c>
      <c r="B120" s="124">
        <v>6792130067</v>
      </c>
    </row>
    <row r="121" spans="1:2" x14ac:dyDescent="0.25">
      <c r="A121" s="125" t="s">
        <v>270</v>
      </c>
      <c r="B121" s="126">
        <v>181929047</v>
      </c>
    </row>
    <row r="122" spans="1:2" x14ac:dyDescent="0.25">
      <c r="A122" s="127" t="s">
        <v>190</v>
      </c>
      <c r="B122" s="126">
        <v>181929047</v>
      </c>
    </row>
    <row r="123" spans="1:2" x14ac:dyDescent="0.25">
      <c r="A123" s="125" t="s">
        <v>271</v>
      </c>
      <c r="B123" s="126">
        <v>62175529</v>
      </c>
    </row>
    <row r="124" spans="1:2" x14ac:dyDescent="0.25">
      <c r="A124" s="127" t="s">
        <v>190</v>
      </c>
      <c r="B124" s="126">
        <v>62175529</v>
      </c>
    </row>
    <row r="125" spans="1:2" x14ac:dyDescent="0.25">
      <c r="A125" s="125" t="s">
        <v>272</v>
      </c>
      <c r="B125" s="126">
        <v>136363420</v>
      </c>
    </row>
    <row r="126" spans="1:2" x14ac:dyDescent="0.25">
      <c r="A126" s="127" t="s">
        <v>190</v>
      </c>
      <c r="B126" s="126">
        <v>136363420</v>
      </c>
    </row>
    <row r="127" spans="1:2" ht="22.5" x14ac:dyDescent="0.25">
      <c r="A127" s="128" t="s">
        <v>506</v>
      </c>
      <c r="B127" s="129">
        <v>857078211</v>
      </c>
    </row>
    <row r="128" spans="1:2" x14ac:dyDescent="0.25">
      <c r="A128" s="127" t="s">
        <v>190</v>
      </c>
      <c r="B128" s="126">
        <v>857078211</v>
      </c>
    </row>
    <row r="129" spans="1:2" x14ac:dyDescent="0.25">
      <c r="A129" s="125" t="s">
        <v>457</v>
      </c>
      <c r="B129" s="126">
        <v>21796188</v>
      </c>
    </row>
    <row r="130" spans="1:2" x14ac:dyDescent="0.25">
      <c r="A130" s="127" t="s">
        <v>190</v>
      </c>
      <c r="B130" s="126">
        <v>21796188</v>
      </c>
    </row>
    <row r="131" spans="1:2" x14ac:dyDescent="0.25">
      <c r="A131" s="125" t="s">
        <v>458</v>
      </c>
      <c r="B131" s="126">
        <v>26067376</v>
      </c>
    </row>
    <row r="132" spans="1:2" x14ac:dyDescent="0.25">
      <c r="A132" s="127" t="s">
        <v>190</v>
      </c>
      <c r="B132" s="126">
        <v>26067376</v>
      </c>
    </row>
    <row r="133" spans="1:2" x14ac:dyDescent="0.25">
      <c r="A133" s="125" t="s">
        <v>275</v>
      </c>
      <c r="B133" s="126">
        <v>19020597</v>
      </c>
    </row>
    <row r="134" spans="1:2" x14ac:dyDescent="0.25">
      <c r="A134" s="127" t="s">
        <v>190</v>
      </c>
      <c r="B134" s="126">
        <v>19020597</v>
      </c>
    </row>
    <row r="135" spans="1:2" x14ac:dyDescent="0.25">
      <c r="A135" s="125" t="s">
        <v>276</v>
      </c>
      <c r="B135" s="126">
        <v>844155857</v>
      </c>
    </row>
    <row r="136" spans="1:2" x14ac:dyDescent="0.25">
      <c r="A136" s="127" t="s">
        <v>190</v>
      </c>
      <c r="B136" s="126">
        <v>762719217</v>
      </c>
    </row>
    <row r="137" spans="1:2" x14ac:dyDescent="0.25">
      <c r="A137" s="127" t="s">
        <v>487</v>
      </c>
      <c r="B137" s="126">
        <v>81436640</v>
      </c>
    </row>
    <row r="138" spans="1:2" x14ac:dyDescent="0.25">
      <c r="A138" s="125" t="s">
        <v>277</v>
      </c>
      <c r="B138" s="126">
        <v>4999849</v>
      </c>
    </row>
    <row r="139" spans="1:2" x14ac:dyDescent="0.25">
      <c r="A139" s="127" t="s">
        <v>190</v>
      </c>
      <c r="B139" s="126">
        <v>4999849</v>
      </c>
    </row>
    <row r="140" spans="1:2" x14ac:dyDescent="0.25">
      <c r="A140" s="125" t="s">
        <v>278</v>
      </c>
      <c r="B140" s="126">
        <v>8000000</v>
      </c>
    </row>
    <row r="141" spans="1:2" x14ac:dyDescent="0.25">
      <c r="A141" s="127" t="s">
        <v>190</v>
      </c>
      <c r="B141" s="126">
        <v>8000000</v>
      </c>
    </row>
    <row r="142" spans="1:2" ht="22.5" x14ac:dyDescent="0.25">
      <c r="A142" s="128" t="s">
        <v>454</v>
      </c>
      <c r="B142" s="129">
        <v>27177494</v>
      </c>
    </row>
    <row r="143" spans="1:2" x14ac:dyDescent="0.25">
      <c r="A143" s="127" t="s">
        <v>190</v>
      </c>
      <c r="B143" s="126">
        <v>27177494</v>
      </c>
    </row>
    <row r="144" spans="1:2" x14ac:dyDescent="0.25">
      <c r="A144" s="125" t="s">
        <v>279</v>
      </c>
      <c r="B144" s="126">
        <v>13389032</v>
      </c>
    </row>
    <row r="145" spans="1:2" x14ac:dyDescent="0.25">
      <c r="A145" s="127" t="s">
        <v>190</v>
      </c>
      <c r="B145" s="126">
        <v>13389032</v>
      </c>
    </row>
    <row r="146" spans="1:2" x14ac:dyDescent="0.25">
      <c r="A146" s="125" t="s">
        <v>280</v>
      </c>
      <c r="B146" s="126">
        <v>105112448</v>
      </c>
    </row>
    <row r="147" spans="1:2" x14ac:dyDescent="0.25">
      <c r="A147" s="127" t="s">
        <v>190</v>
      </c>
      <c r="B147" s="126">
        <v>105112448</v>
      </c>
    </row>
    <row r="148" spans="1:2" x14ac:dyDescent="0.25">
      <c r="A148" s="125" t="s">
        <v>281</v>
      </c>
      <c r="B148" s="126">
        <v>10015050</v>
      </c>
    </row>
    <row r="149" spans="1:2" x14ac:dyDescent="0.25">
      <c r="A149" s="127" t="s">
        <v>190</v>
      </c>
      <c r="B149" s="126">
        <v>10015050</v>
      </c>
    </row>
    <row r="150" spans="1:2" x14ac:dyDescent="0.25">
      <c r="A150" s="125" t="s">
        <v>282</v>
      </c>
      <c r="B150" s="126">
        <v>24926725</v>
      </c>
    </row>
    <row r="151" spans="1:2" x14ac:dyDescent="0.25">
      <c r="A151" s="127" t="s">
        <v>190</v>
      </c>
      <c r="B151" s="126">
        <v>24926725</v>
      </c>
    </row>
    <row r="152" spans="1:2" x14ac:dyDescent="0.25">
      <c r="A152" s="125" t="s">
        <v>283</v>
      </c>
      <c r="B152" s="126">
        <v>54089668</v>
      </c>
    </row>
    <row r="153" spans="1:2" x14ac:dyDescent="0.25">
      <c r="A153" s="127" t="s">
        <v>190</v>
      </c>
      <c r="B153" s="126">
        <v>54089668</v>
      </c>
    </row>
    <row r="154" spans="1:2" x14ac:dyDescent="0.25">
      <c r="A154" s="125" t="s">
        <v>459</v>
      </c>
      <c r="B154" s="126">
        <v>30017454</v>
      </c>
    </row>
    <row r="155" spans="1:2" x14ac:dyDescent="0.25">
      <c r="A155" s="127" t="s">
        <v>190</v>
      </c>
      <c r="B155" s="126">
        <v>26017454</v>
      </c>
    </row>
    <row r="156" spans="1:2" x14ac:dyDescent="0.25">
      <c r="A156" s="127" t="s">
        <v>487</v>
      </c>
      <c r="B156" s="126">
        <v>4000000</v>
      </c>
    </row>
    <row r="157" spans="1:2" x14ac:dyDescent="0.25">
      <c r="A157" s="125" t="s">
        <v>285</v>
      </c>
      <c r="B157" s="126">
        <v>4187673252</v>
      </c>
    </row>
    <row r="158" spans="1:2" x14ac:dyDescent="0.25">
      <c r="A158" s="127" t="s">
        <v>190</v>
      </c>
      <c r="B158" s="126">
        <v>3937673252</v>
      </c>
    </row>
    <row r="159" spans="1:2" x14ac:dyDescent="0.25">
      <c r="A159" s="127" t="s">
        <v>487</v>
      </c>
      <c r="B159" s="126">
        <v>250000000</v>
      </c>
    </row>
    <row r="160" spans="1:2" x14ac:dyDescent="0.25">
      <c r="A160" s="125" t="s">
        <v>286</v>
      </c>
      <c r="B160" s="126">
        <v>9249000</v>
      </c>
    </row>
    <row r="161" spans="1:2" x14ac:dyDescent="0.25">
      <c r="A161" s="127" t="s">
        <v>190</v>
      </c>
      <c r="B161" s="126">
        <v>9249000</v>
      </c>
    </row>
    <row r="162" spans="1:2" x14ac:dyDescent="0.25">
      <c r="A162" s="125" t="s">
        <v>287</v>
      </c>
      <c r="B162" s="126">
        <v>4730378</v>
      </c>
    </row>
    <row r="163" spans="1:2" x14ac:dyDescent="0.25">
      <c r="A163" s="127" t="s">
        <v>190</v>
      </c>
      <c r="B163" s="126">
        <v>4730378</v>
      </c>
    </row>
    <row r="164" spans="1:2" x14ac:dyDescent="0.25">
      <c r="A164" s="125" t="s">
        <v>288</v>
      </c>
      <c r="B164" s="126">
        <v>22090146</v>
      </c>
    </row>
    <row r="165" spans="1:2" x14ac:dyDescent="0.25">
      <c r="A165" s="127" t="s">
        <v>190</v>
      </c>
      <c r="B165" s="126">
        <v>16790146</v>
      </c>
    </row>
    <row r="166" spans="1:2" x14ac:dyDescent="0.25">
      <c r="A166" s="127" t="s">
        <v>487</v>
      </c>
      <c r="B166" s="126">
        <v>5300000</v>
      </c>
    </row>
    <row r="167" spans="1:2" x14ac:dyDescent="0.25">
      <c r="A167" s="125" t="s">
        <v>289</v>
      </c>
      <c r="B167" s="126">
        <v>42686805</v>
      </c>
    </row>
    <row r="168" spans="1:2" x14ac:dyDescent="0.25">
      <c r="A168" s="127" t="s">
        <v>190</v>
      </c>
      <c r="B168" s="126">
        <v>32686805</v>
      </c>
    </row>
    <row r="169" spans="1:2" x14ac:dyDescent="0.25">
      <c r="A169" s="127" t="s">
        <v>487</v>
      </c>
      <c r="B169" s="126">
        <v>10000000</v>
      </c>
    </row>
    <row r="170" spans="1:2" x14ac:dyDescent="0.25">
      <c r="A170" s="125" t="s">
        <v>290</v>
      </c>
      <c r="B170" s="126">
        <v>33052205</v>
      </c>
    </row>
    <row r="171" spans="1:2" x14ac:dyDescent="0.25">
      <c r="A171" s="127" t="s">
        <v>190</v>
      </c>
      <c r="B171" s="126">
        <v>33052205</v>
      </c>
    </row>
    <row r="172" spans="1:2" x14ac:dyDescent="0.25">
      <c r="A172" s="125" t="s">
        <v>291</v>
      </c>
      <c r="B172" s="126">
        <v>10000000</v>
      </c>
    </row>
    <row r="173" spans="1:2" x14ac:dyDescent="0.25">
      <c r="A173" s="127" t="s">
        <v>487</v>
      </c>
      <c r="B173" s="126">
        <v>10000000</v>
      </c>
    </row>
    <row r="174" spans="1:2" x14ac:dyDescent="0.25">
      <c r="A174" s="125" t="s">
        <v>292</v>
      </c>
      <c r="B174" s="126">
        <v>25784598</v>
      </c>
    </row>
    <row r="175" spans="1:2" x14ac:dyDescent="0.25">
      <c r="A175" s="127" t="s">
        <v>190</v>
      </c>
      <c r="B175" s="126">
        <v>25784598</v>
      </c>
    </row>
    <row r="176" spans="1:2" x14ac:dyDescent="0.25">
      <c r="A176" s="125" t="s">
        <v>293</v>
      </c>
      <c r="B176" s="126">
        <v>11684375</v>
      </c>
    </row>
    <row r="177" spans="1:2" x14ac:dyDescent="0.25">
      <c r="A177" s="127" t="s">
        <v>190</v>
      </c>
      <c r="B177" s="126">
        <v>11684375</v>
      </c>
    </row>
    <row r="178" spans="1:2" x14ac:dyDescent="0.25">
      <c r="A178" s="125" t="s">
        <v>294</v>
      </c>
      <c r="B178" s="126">
        <v>9256353</v>
      </c>
    </row>
    <row r="179" spans="1:2" x14ac:dyDescent="0.25">
      <c r="A179" s="127" t="s">
        <v>190</v>
      </c>
      <c r="B179" s="126">
        <v>9256353</v>
      </c>
    </row>
    <row r="180" spans="1:2" x14ac:dyDescent="0.25">
      <c r="A180" s="125" t="s">
        <v>295</v>
      </c>
      <c r="B180" s="126">
        <v>9609013</v>
      </c>
    </row>
    <row r="181" spans="1:2" x14ac:dyDescent="0.25">
      <c r="A181" s="127" t="s">
        <v>190</v>
      </c>
      <c r="B181" s="126">
        <v>9609013</v>
      </c>
    </row>
    <row r="182" spans="1:2" x14ac:dyDescent="0.25">
      <c r="A182" s="123" t="s">
        <v>296</v>
      </c>
      <c r="B182" s="124">
        <v>2263010457</v>
      </c>
    </row>
    <row r="183" spans="1:2" x14ac:dyDescent="0.25">
      <c r="A183" s="125" t="s">
        <v>297</v>
      </c>
      <c r="B183" s="126">
        <v>9416767</v>
      </c>
    </row>
    <row r="184" spans="1:2" x14ac:dyDescent="0.25">
      <c r="A184" s="127" t="s">
        <v>190</v>
      </c>
      <c r="B184" s="126">
        <v>9416767</v>
      </c>
    </row>
    <row r="185" spans="1:2" x14ac:dyDescent="0.25">
      <c r="A185" s="125" t="s">
        <v>298</v>
      </c>
      <c r="B185" s="126">
        <v>337736</v>
      </c>
    </row>
    <row r="186" spans="1:2" x14ac:dyDescent="0.25">
      <c r="A186" s="127" t="s">
        <v>190</v>
      </c>
      <c r="B186" s="126">
        <v>337736</v>
      </c>
    </row>
    <row r="187" spans="1:2" x14ac:dyDescent="0.25">
      <c r="A187" s="125" t="s">
        <v>299</v>
      </c>
      <c r="B187" s="126">
        <v>49937088</v>
      </c>
    </row>
    <row r="188" spans="1:2" x14ac:dyDescent="0.25">
      <c r="A188" s="127" t="s">
        <v>190</v>
      </c>
      <c r="B188" s="126">
        <v>49937088</v>
      </c>
    </row>
    <row r="189" spans="1:2" x14ac:dyDescent="0.25">
      <c r="A189" s="125" t="s">
        <v>300</v>
      </c>
      <c r="B189" s="126">
        <v>7111384</v>
      </c>
    </row>
    <row r="190" spans="1:2" x14ac:dyDescent="0.25">
      <c r="A190" s="127" t="s">
        <v>190</v>
      </c>
      <c r="B190" s="126">
        <v>7111384</v>
      </c>
    </row>
    <row r="191" spans="1:2" x14ac:dyDescent="0.25">
      <c r="A191" s="125" t="s">
        <v>301</v>
      </c>
      <c r="B191" s="126">
        <v>5415579</v>
      </c>
    </row>
    <row r="192" spans="1:2" x14ac:dyDescent="0.25">
      <c r="A192" s="127" t="s">
        <v>190</v>
      </c>
      <c r="B192" s="126">
        <v>5415579</v>
      </c>
    </row>
    <row r="193" spans="1:2" x14ac:dyDescent="0.25">
      <c r="A193" s="125" t="s">
        <v>302</v>
      </c>
      <c r="B193" s="126">
        <v>2522069</v>
      </c>
    </row>
    <row r="194" spans="1:2" x14ac:dyDescent="0.25">
      <c r="A194" s="127" t="s">
        <v>190</v>
      </c>
      <c r="B194" s="126">
        <v>2522069</v>
      </c>
    </row>
    <row r="195" spans="1:2" x14ac:dyDescent="0.25">
      <c r="A195" s="125" t="s">
        <v>303</v>
      </c>
      <c r="B195" s="126">
        <v>44875768</v>
      </c>
    </row>
    <row r="196" spans="1:2" x14ac:dyDescent="0.25">
      <c r="A196" s="127" t="s">
        <v>190</v>
      </c>
      <c r="B196" s="126">
        <v>44875768</v>
      </c>
    </row>
    <row r="197" spans="1:2" x14ac:dyDescent="0.25">
      <c r="A197" s="125" t="s">
        <v>304</v>
      </c>
      <c r="B197" s="126">
        <v>13835883</v>
      </c>
    </row>
    <row r="198" spans="1:2" x14ac:dyDescent="0.25">
      <c r="A198" s="127" t="s">
        <v>190</v>
      </c>
      <c r="B198" s="126">
        <v>13835883</v>
      </c>
    </row>
    <row r="199" spans="1:2" x14ac:dyDescent="0.25">
      <c r="A199" s="125" t="s">
        <v>305</v>
      </c>
      <c r="B199" s="126">
        <v>792054656</v>
      </c>
    </row>
    <row r="200" spans="1:2" x14ac:dyDescent="0.25">
      <c r="A200" s="127" t="s">
        <v>190</v>
      </c>
      <c r="B200" s="126">
        <v>792054656</v>
      </c>
    </row>
    <row r="201" spans="1:2" x14ac:dyDescent="0.25">
      <c r="A201" s="125" t="s">
        <v>306</v>
      </c>
      <c r="B201" s="126">
        <v>20940125</v>
      </c>
    </row>
    <row r="202" spans="1:2" x14ac:dyDescent="0.25">
      <c r="A202" s="127" t="s">
        <v>190</v>
      </c>
      <c r="B202" s="126">
        <v>20940125</v>
      </c>
    </row>
    <row r="203" spans="1:2" x14ac:dyDescent="0.25">
      <c r="A203" s="125" t="s">
        <v>307</v>
      </c>
      <c r="B203" s="126">
        <v>27652779</v>
      </c>
    </row>
    <row r="204" spans="1:2" x14ac:dyDescent="0.25">
      <c r="A204" s="127" t="s">
        <v>190</v>
      </c>
      <c r="B204" s="126">
        <v>27652779</v>
      </c>
    </row>
    <row r="205" spans="1:2" x14ac:dyDescent="0.25">
      <c r="A205" s="125" t="s">
        <v>308</v>
      </c>
      <c r="B205" s="126">
        <v>49253553</v>
      </c>
    </row>
    <row r="206" spans="1:2" x14ac:dyDescent="0.25">
      <c r="A206" s="127" t="s">
        <v>190</v>
      </c>
      <c r="B206" s="126">
        <v>49253553</v>
      </c>
    </row>
    <row r="207" spans="1:2" ht="22.5" x14ac:dyDescent="0.25">
      <c r="A207" s="128" t="s">
        <v>507</v>
      </c>
      <c r="B207" s="129">
        <v>36031017</v>
      </c>
    </row>
    <row r="208" spans="1:2" x14ac:dyDescent="0.25">
      <c r="A208" s="127" t="s">
        <v>190</v>
      </c>
      <c r="B208" s="126">
        <v>36031017</v>
      </c>
    </row>
    <row r="209" spans="1:2" x14ac:dyDescent="0.25">
      <c r="A209" s="125" t="s">
        <v>309</v>
      </c>
      <c r="B209" s="126">
        <v>35558191</v>
      </c>
    </row>
    <row r="210" spans="1:2" x14ac:dyDescent="0.25">
      <c r="A210" s="127" t="s">
        <v>190</v>
      </c>
      <c r="B210" s="126">
        <v>35558191</v>
      </c>
    </row>
    <row r="211" spans="1:2" x14ac:dyDescent="0.25">
      <c r="A211" s="125" t="s">
        <v>310</v>
      </c>
      <c r="B211" s="126">
        <v>4984933</v>
      </c>
    </row>
    <row r="212" spans="1:2" x14ac:dyDescent="0.25">
      <c r="A212" s="127" t="s">
        <v>190</v>
      </c>
      <c r="B212" s="126">
        <v>4984933</v>
      </c>
    </row>
    <row r="213" spans="1:2" x14ac:dyDescent="0.25">
      <c r="A213" s="125" t="s">
        <v>311</v>
      </c>
      <c r="B213" s="126">
        <v>82225745</v>
      </c>
    </row>
    <row r="214" spans="1:2" x14ac:dyDescent="0.25">
      <c r="A214" s="127" t="s">
        <v>190</v>
      </c>
      <c r="B214" s="126">
        <v>82225745</v>
      </c>
    </row>
    <row r="215" spans="1:2" ht="22.5" x14ac:dyDescent="0.25">
      <c r="A215" s="128" t="s">
        <v>508</v>
      </c>
      <c r="B215" s="129">
        <v>107894848</v>
      </c>
    </row>
    <row r="216" spans="1:2" x14ac:dyDescent="0.25">
      <c r="A216" s="127" t="s">
        <v>190</v>
      </c>
      <c r="B216" s="126">
        <v>107894848</v>
      </c>
    </row>
    <row r="217" spans="1:2" x14ac:dyDescent="0.25">
      <c r="A217" s="125" t="s">
        <v>313</v>
      </c>
      <c r="B217" s="126">
        <v>19905447</v>
      </c>
    </row>
    <row r="218" spans="1:2" x14ac:dyDescent="0.25">
      <c r="A218" s="127" t="s">
        <v>190</v>
      </c>
      <c r="B218" s="126">
        <v>19905447</v>
      </c>
    </row>
    <row r="219" spans="1:2" ht="22.5" x14ac:dyDescent="0.25">
      <c r="A219" s="128" t="s">
        <v>509</v>
      </c>
      <c r="B219" s="129">
        <v>68550394</v>
      </c>
    </row>
    <row r="220" spans="1:2" x14ac:dyDescent="0.25">
      <c r="A220" s="127" t="s">
        <v>190</v>
      </c>
      <c r="B220" s="126">
        <v>68550394</v>
      </c>
    </row>
    <row r="221" spans="1:2" x14ac:dyDescent="0.25">
      <c r="A221" s="125" t="s">
        <v>315</v>
      </c>
      <c r="B221" s="126">
        <v>50154778</v>
      </c>
    </row>
    <row r="222" spans="1:2" x14ac:dyDescent="0.25">
      <c r="A222" s="127" t="s">
        <v>190</v>
      </c>
      <c r="B222" s="126">
        <v>50154778</v>
      </c>
    </row>
    <row r="223" spans="1:2" x14ac:dyDescent="0.25">
      <c r="A223" s="125" t="s">
        <v>316</v>
      </c>
      <c r="B223" s="126">
        <v>60582962</v>
      </c>
    </row>
    <row r="224" spans="1:2" x14ac:dyDescent="0.25">
      <c r="A224" s="127" t="s">
        <v>190</v>
      </c>
      <c r="B224" s="126">
        <v>60582962</v>
      </c>
    </row>
    <row r="225" spans="1:2" x14ac:dyDescent="0.25">
      <c r="A225" s="125" t="s">
        <v>317</v>
      </c>
      <c r="B225" s="126">
        <v>1491655</v>
      </c>
    </row>
    <row r="226" spans="1:2" x14ac:dyDescent="0.25">
      <c r="A226" s="127" t="s">
        <v>190</v>
      </c>
      <c r="B226" s="126">
        <v>1491655</v>
      </c>
    </row>
    <row r="227" spans="1:2" x14ac:dyDescent="0.25">
      <c r="A227" s="125" t="s">
        <v>318</v>
      </c>
      <c r="B227" s="126">
        <v>7505383</v>
      </c>
    </row>
    <row r="228" spans="1:2" x14ac:dyDescent="0.25">
      <c r="A228" s="127" t="s">
        <v>190</v>
      </c>
      <c r="B228" s="126">
        <v>7505383</v>
      </c>
    </row>
    <row r="229" spans="1:2" x14ac:dyDescent="0.25">
      <c r="A229" s="125" t="s">
        <v>319</v>
      </c>
      <c r="B229" s="126">
        <v>4575237</v>
      </c>
    </row>
    <row r="230" spans="1:2" x14ac:dyDescent="0.25">
      <c r="A230" s="127" t="s">
        <v>190</v>
      </c>
      <c r="B230" s="126">
        <v>4575237</v>
      </c>
    </row>
    <row r="231" spans="1:2" x14ac:dyDescent="0.25">
      <c r="A231" s="125" t="s">
        <v>320</v>
      </c>
      <c r="B231" s="126">
        <v>36350346</v>
      </c>
    </row>
    <row r="232" spans="1:2" x14ac:dyDescent="0.25">
      <c r="A232" s="127" t="s">
        <v>190</v>
      </c>
      <c r="B232" s="126">
        <v>36350346</v>
      </c>
    </row>
    <row r="233" spans="1:2" x14ac:dyDescent="0.25">
      <c r="A233" s="125" t="s">
        <v>321</v>
      </c>
      <c r="B233" s="126">
        <v>43765754</v>
      </c>
    </row>
    <row r="234" spans="1:2" x14ac:dyDescent="0.25">
      <c r="A234" s="127" t="s">
        <v>190</v>
      </c>
      <c r="B234" s="126">
        <v>43765754</v>
      </c>
    </row>
    <row r="235" spans="1:2" x14ac:dyDescent="0.25">
      <c r="A235" s="125" t="s">
        <v>322</v>
      </c>
      <c r="B235" s="126">
        <v>22533728</v>
      </c>
    </row>
    <row r="236" spans="1:2" x14ac:dyDescent="0.25">
      <c r="A236" s="127" t="s">
        <v>190</v>
      </c>
      <c r="B236" s="126">
        <v>22533728</v>
      </c>
    </row>
    <row r="237" spans="1:2" x14ac:dyDescent="0.25">
      <c r="A237" s="125" t="s">
        <v>323</v>
      </c>
      <c r="B237" s="126">
        <v>7290234</v>
      </c>
    </row>
    <row r="238" spans="1:2" x14ac:dyDescent="0.25">
      <c r="A238" s="127" t="s">
        <v>190</v>
      </c>
      <c r="B238" s="126">
        <v>7290234</v>
      </c>
    </row>
    <row r="239" spans="1:2" x14ac:dyDescent="0.25">
      <c r="A239" s="125" t="s">
        <v>324</v>
      </c>
      <c r="B239" s="126">
        <v>7114214</v>
      </c>
    </row>
    <row r="240" spans="1:2" x14ac:dyDescent="0.25">
      <c r="A240" s="127" t="s">
        <v>190</v>
      </c>
      <c r="B240" s="126">
        <v>7114214</v>
      </c>
    </row>
    <row r="241" spans="1:2" x14ac:dyDescent="0.25">
      <c r="A241" s="125" t="s">
        <v>325</v>
      </c>
      <c r="B241" s="126">
        <v>7833136</v>
      </c>
    </row>
    <row r="242" spans="1:2" x14ac:dyDescent="0.25">
      <c r="A242" s="127" t="s">
        <v>190</v>
      </c>
      <c r="B242" s="126">
        <v>7833136</v>
      </c>
    </row>
    <row r="243" spans="1:2" x14ac:dyDescent="0.25">
      <c r="A243" s="125" t="s">
        <v>326</v>
      </c>
      <c r="B243" s="126">
        <v>229142517</v>
      </c>
    </row>
    <row r="244" spans="1:2" x14ac:dyDescent="0.25">
      <c r="A244" s="127" t="s">
        <v>190</v>
      </c>
      <c r="B244" s="126">
        <v>229142517</v>
      </c>
    </row>
    <row r="245" spans="1:2" x14ac:dyDescent="0.25">
      <c r="A245" s="125" t="s">
        <v>327</v>
      </c>
      <c r="B245" s="126">
        <v>49366253</v>
      </c>
    </row>
    <row r="246" spans="1:2" x14ac:dyDescent="0.25">
      <c r="A246" s="127" t="s">
        <v>190</v>
      </c>
      <c r="B246" s="126">
        <v>49366253</v>
      </c>
    </row>
    <row r="247" spans="1:2" x14ac:dyDescent="0.25">
      <c r="A247" s="125" t="s">
        <v>328</v>
      </c>
      <c r="B247" s="126">
        <v>152841816</v>
      </c>
    </row>
    <row r="248" spans="1:2" x14ac:dyDescent="0.25">
      <c r="A248" s="127" t="s">
        <v>190</v>
      </c>
      <c r="B248" s="126">
        <v>152841816</v>
      </c>
    </row>
    <row r="249" spans="1:2" x14ac:dyDescent="0.25">
      <c r="A249" s="125" t="s">
        <v>329</v>
      </c>
      <c r="B249" s="126">
        <v>119900000</v>
      </c>
    </row>
    <row r="250" spans="1:2" x14ac:dyDescent="0.25">
      <c r="A250" s="127" t="s">
        <v>190</v>
      </c>
      <c r="B250" s="126">
        <v>119900000</v>
      </c>
    </row>
    <row r="251" spans="1:2" x14ac:dyDescent="0.25">
      <c r="A251" s="125" t="s">
        <v>330</v>
      </c>
      <c r="B251" s="126">
        <v>84058481</v>
      </c>
    </row>
    <row r="252" spans="1:2" x14ac:dyDescent="0.25">
      <c r="A252" s="127" t="s">
        <v>190</v>
      </c>
      <c r="B252" s="126">
        <v>84058481</v>
      </c>
    </row>
    <row r="253" spans="1:2" x14ac:dyDescent="0.25">
      <c r="A253" s="123" t="s">
        <v>331</v>
      </c>
      <c r="B253" s="124">
        <v>10547152</v>
      </c>
    </row>
    <row r="254" spans="1:2" x14ac:dyDescent="0.25">
      <c r="A254" s="125" t="s">
        <v>332</v>
      </c>
      <c r="B254" s="126">
        <v>394875</v>
      </c>
    </row>
    <row r="255" spans="1:2" x14ac:dyDescent="0.25">
      <c r="A255" s="127" t="s">
        <v>190</v>
      </c>
      <c r="B255" s="126">
        <v>394875</v>
      </c>
    </row>
    <row r="256" spans="1:2" x14ac:dyDescent="0.25">
      <c r="A256" s="125" t="s">
        <v>333</v>
      </c>
      <c r="B256" s="126">
        <v>39606</v>
      </c>
    </row>
    <row r="257" spans="1:2" x14ac:dyDescent="0.25">
      <c r="A257" s="127" t="s">
        <v>190</v>
      </c>
      <c r="B257" s="126">
        <v>39606</v>
      </c>
    </row>
    <row r="258" spans="1:2" x14ac:dyDescent="0.25">
      <c r="A258" s="125" t="s">
        <v>334</v>
      </c>
      <c r="B258" s="126">
        <v>151051</v>
      </c>
    </row>
    <row r="259" spans="1:2" x14ac:dyDescent="0.25">
      <c r="A259" s="127" t="s">
        <v>190</v>
      </c>
      <c r="B259" s="126">
        <v>151051</v>
      </c>
    </row>
    <row r="260" spans="1:2" x14ac:dyDescent="0.25">
      <c r="A260" s="125" t="s">
        <v>335</v>
      </c>
      <c r="B260" s="126">
        <v>1350110</v>
      </c>
    </row>
    <row r="261" spans="1:2" x14ac:dyDescent="0.25">
      <c r="A261" s="127" t="s">
        <v>190</v>
      </c>
      <c r="B261" s="126">
        <v>1350110</v>
      </c>
    </row>
    <row r="262" spans="1:2" x14ac:dyDescent="0.25">
      <c r="A262" s="125" t="s">
        <v>336</v>
      </c>
      <c r="B262" s="126">
        <v>1788773</v>
      </c>
    </row>
    <row r="263" spans="1:2" x14ac:dyDescent="0.25">
      <c r="A263" s="127" t="s">
        <v>190</v>
      </c>
      <c r="B263" s="126">
        <v>1788773</v>
      </c>
    </row>
    <row r="264" spans="1:2" x14ac:dyDescent="0.25">
      <c r="A264" s="125" t="s">
        <v>337</v>
      </c>
      <c r="B264" s="126">
        <v>224087</v>
      </c>
    </row>
    <row r="265" spans="1:2" x14ac:dyDescent="0.25">
      <c r="A265" s="127" t="s">
        <v>190</v>
      </c>
      <c r="B265" s="126">
        <v>224087</v>
      </c>
    </row>
    <row r="266" spans="1:2" x14ac:dyDescent="0.25">
      <c r="A266" s="125" t="s">
        <v>338</v>
      </c>
      <c r="B266" s="126">
        <v>30000</v>
      </c>
    </row>
    <row r="267" spans="1:2" x14ac:dyDescent="0.25">
      <c r="A267" s="127" t="s">
        <v>190</v>
      </c>
      <c r="B267" s="126">
        <v>30000</v>
      </c>
    </row>
    <row r="268" spans="1:2" x14ac:dyDescent="0.25">
      <c r="A268" s="125" t="s">
        <v>339</v>
      </c>
      <c r="B268" s="126">
        <v>721184</v>
      </c>
    </row>
    <row r="269" spans="1:2" x14ac:dyDescent="0.25">
      <c r="A269" s="127" t="s">
        <v>190</v>
      </c>
      <c r="B269" s="126">
        <v>721184</v>
      </c>
    </row>
    <row r="270" spans="1:2" x14ac:dyDescent="0.25">
      <c r="A270" s="125" t="s">
        <v>340</v>
      </c>
      <c r="B270" s="126">
        <v>201678</v>
      </c>
    </row>
    <row r="271" spans="1:2" x14ac:dyDescent="0.25">
      <c r="A271" s="127" t="s">
        <v>190</v>
      </c>
      <c r="B271" s="126">
        <v>201678</v>
      </c>
    </row>
    <row r="272" spans="1:2" x14ac:dyDescent="0.25">
      <c r="A272" s="125" t="s">
        <v>341</v>
      </c>
      <c r="B272" s="129">
        <v>5645788</v>
      </c>
    </row>
    <row r="273" spans="1:2" x14ac:dyDescent="0.25">
      <c r="A273" s="127" t="s">
        <v>190</v>
      </c>
      <c r="B273" s="126">
        <v>5645788</v>
      </c>
    </row>
    <row r="274" spans="1:2" x14ac:dyDescent="0.25">
      <c r="A274" s="123" t="s">
        <v>342</v>
      </c>
      <c r="B274" s="124">
        <v>8506454248</v>
      </c>
    </row>
    <row r="275" spans="1:2" x14ac:dyDescent="0.25">
      <c r="A275" s="125" t="s">
        <v>342</v>
      </c>
      <c r="B275" s="129">
        <v>8506454248</v>
      </c>
    </row>
    <row r="276" spans="1:2" x14ac:dyDescent="0.25">
      <c r="A276" s="127" t="s">
        <v>192</v>
      </c>
      <c r="B276" s="126">
        <v>8506454248</v>
      </c>
    </row>
    <row r="277" spans="1:2" x14ac:dyDescent="0.25">
      <c r="A277" s="123" t="s">
        <v>343</v>
      </c>
      <c r="B277" s="124">
        <v>55160849</v>
      </c>
    </row>
    <row r="278" spans="1:2" x14ac:dyDescent="0.25">
      <c r="A278" s="125" t="s">
        <v>344</v>
      </c>
      <c r="B278" s="126">
        <v>375000</v>
      </c>
    </row>
    <row r="279" spans="1:2" x14ac:dyDescent="0.25">
      <c r="A279" s="127" t="s">
        <v>190</v>
      </c>
      <c r="B279" s="126">
        <v>375000</v>
      </c>
    </row>
    <row r="280" spans="1:2" x14ac:dyDescent="0.25">
      <c r="A280" s="125" t="s">
        <v>460</v>
      </c>
      <c r="B280" s="126">
        <v>154829</v>
      </c>
    </row>
    <row r="281" spans="1:2" x14ac:dyDescent="0.25">
      <c r="A281" s="127" t="s">
        <v>190</v>
      </c>
      <c r="B281" s="126">
        <v>154829</v>
      </c>
    </row>
    <row r="282" spans="1:2" x14ac:dyDescent="0.25">
      <c r="A282" s="125" t="s">
        <v>346</v>
      </c>
      <c r="B282" s="126">
        <v>350000</v>
      </c>
    </row>
    <row r="283" spans="1:2" x14ac:dyDescent="0.25">
      <c r="A283" s="127" t="s">
        <v>190</v>
      </c>
      <c r="B283" s="126">
        <v>350000</v>
      </c>
    </row>
    <row r="284" spans="1:2" x14ac:dyDescent="0.25">
      <c r="A284" s="125" t="s">
        <v>347</v>
      </c>
      <c r="B284" s="126">
        <v>154500</v>
      </c>
    </row>
    <row r="285" spans="1:2" x14ac:dyDescent="0.25">
      <c r="A285" s="127" t="s">
        <v>190</v>
      </c>
      <c r="B285" s="126">
        <v>154500</v>
      </c>
    </row>
    <row r="286" spans="1:2" x14ac:dyDescent="0.25">
      <c r="A286" s="125" t="s">
        <v>348</v>
      </c>
      <c r="B286" s="126">
        <v>150000</v>
      </c>
    </row>
    <row r="287" spans="1:2" x14ac:dyDescent="0.25">
      <c r="A287" s="127" t="s">
        <v>190</v>
      </c>
      <c r="B287" s="126">
        <v>150000</v>
      </c>
    </row>
    <row r="288" spans="1:2" x14ac:dyDescent="0.25">
      <c r="A288" s="125" t="s">
        <v>349</v>
      </c>
      <c r="B288" s="126">
        <v>500000</v>
      </c>
    </row>
    <row r="289" spans="1:2" x14ac:dyDescent="0.25">
      <c r="A289" s="127" t="s">
        <v>190</v>
      </c>
      <c r="B289" s="126">
        <v>500000</v>
      </c>
    </row>
    <row r="290" spans="1:2" x14ac:dyDescent="0.25">
      <c r="A290" s="125" t="s">
        <v>350</v>
      </c>
      <c r="B290" s="126">
        <v>150000</v>
      </c>
    </row>
    <row r="291" spans="1:2" x14ac:dyDescent="0.25">
      <c r="A291" s="127" t="s">
        <v>190</v>
      </c>
      <c r="B291" s="126">
        <v>150000</v>
      </c>
    </row>
    <row r="292" spans="1:2" x14ac:dyDescent="0.25">
      <c r="A292" s="125" t="s">
        <v>351</v>
      </c>
      <c r="B292" s="126">
        <v>120000</v>
      </c>
    </row>
    <row r="293" spans="1:2" x14ac:dyDescent="0.25">
      <c r="A293" s="127" t="s">
        <v>190</v>
      </c>
      <c r="B293" s="126">
        <v>120000</v>
      </c>
    </row>
    <row r="294" spans="1:2" x14ac:dyDescent="0.25">
      <c r="A294" s="125" t="s">
        <v>352</v>
      </c>
      <c r="B294" s="126">
        <v>154500</v>
      </c>
    </row>
    <row r="295" spans="1:2" x14ac:dyDescent="0.25">
      <c r="A295" s="127" t="s">
        <v>190</v>
      </c>
      <c r="B295" s="126">
        <v>154500</v>
      </c>
    </row>
    <row r="296" spans="1:2" x14ac:dyDescent="0.25">
      <c r="A296" s="125" t="s">
        <v>353</v>
      </c>
      <c r="B296" s="126">
        <v>100000</v>
      </c>
    </row>
    <row r="297" spans="1:2" x14ac:dyDescent="0.25">
      <c r="A297" s="127" t="s">
        <v>190</v>
      </c>
      <c r="B297" s="126">
        <v>100000</v>
      </c>
    </row>
    <row r="298" spans="1:2" x14ac:dyDescent="0.25">
      <c r="A298" s="125" t="s">
        <v>354</v>
      </c>
      <c r="B298" s="126">
        <v>165000</v>
      </c>
    </row>
    <row r="299" spans="1:2" x14ac:dyDescent="0.25">
      <c r="A299" s="127" t="s">
        <v>190</v>
      </c>
      <c r="B299" s="126">
        <v>165000</v>
      </c>
    </row>
    <row r="300" spans="1:2" x14ac:dyDescent="0.25">
      <c r="A300" s="125" t="s">
        <v>355</v>
      </c>
      <c r="B300" s="126">
        <v>400000</v>
      </c>
    </row>
    <row r="301" spans="1:2" x14ac:dyDescent="0.25">
      <c r="A301" s="127" t="s">
        <v>190</v>
      </c>
      <c r="B301" s="126">
        <v>400000</v>
      </c>
    </row>
    <row r="302" spans="1:2" x14ac:dyDescent="0.25">
      <c r="A302" s="125" t="s">
        <v>356</v>
      </c>
      <c r="B302" s="126">
        <v>77562</v>
      </c>
    </row>
    <row r="303" spans="1:2" x14ac:dyDescent="0.25">
      <c r="A303" s="127" t="s">
        <v>190</v>
      </c>
      <c r="B303" s="126">
        <v>77562</v>
      </c>
    </row>
    <row r="304" spans="1:2" x14ac:dyDescent="0.25">
      <c r="A304" s="125" t="s">
        <v>357</v>
      </c>
      <c r="B304" s="126">
        <v>621863</v>
      </c>
    </row>
    <row r="305" spans="1:2" x14ac:dyDescent="0.25">
      <c r="A305" s="127" t="s">
        <v>190</v>
      </c>
      <c r="B305" s="126">
        <v>621863</v>
      </c>
    </row>
    <row r="306" spans="1:2" x14ac:dyDescent="0.25">
      <c r="A306" s="125" t="s">
        <v>358</v>
      </c>
      <c r="B306" s="126">
        <v>150000</v>
      </c>
    </row>
    <row r="307" spans="1:2" x14ac:dyDescent="0.25">
      <c r="A307" s="127" t="s">
        <v>190</v>
      </c>
      <c r="B307" s="126">
        <v>150000</v>
      </c>
    </row>
    <row r="308" spans="1:2" x14ac:dyDescent="0.25">
      <c r="A308" s="125" t="s">
        <v>359</v>
      </c>
      <c r="B308" s="126">
        <v>3899554</v>
      </c>
    </row>
    <row r="309" spans="1:2" x14ac:dyDescent="0.25">
      <c r="A309" s="127" t="s">
        <v>190</v>
      </c>
      <c r="B309" s="126">
        <v>3899554</v>
      </c>
    </row>
    <row r="310" spans="1:2" x14ac:dyDescent="0.25">
      <c r="A310" s="125" t="s">
        <v>360</v>
      </c>
      <c r="B310" s="126">
        <v>962747</v>
      </c>
    </row>
    <row r="311" spans="1:2" x14ac:dyDescent="0.25">
      <c r="A311" s="127" t="s">
        <v>190</v>
      </c>
      <c r="B311" s="126">
        <v>962747</v>
      </c>
    </row>
    <row r="312" spans="1:2" x14ac:dyDescent="0.25">
      <c r="A312" s="125" t="s">
        <v>361</v>
      </c>
      <c r="B312" s="126">
        <v>4974900</v>
      </c>
    </row>
    <row r="313" spans="1:2" x14ac:dyDescent="0.25">
      <c r="A313" s="127" t="s">
        <v>190</v>
      </c>
      <c r="B313" s="126">
        <v>4974900</v>
      </c>
    </row>
    <row r="314" spans="1:2" x14ac:dyDescent="0.25">
      <c r="A314" s="125" t="s">
        <v>362</v>
      </c>
      <c r="B314" s="126">
        <v>100000</v>
      </c>
    </row>
    <row r="315" spans="1:2" x14ac:dyDescent="0.25">
      <c r="A315" s="127" t="s">
        <v>190</v>
      </c>
      <c r="B315" s="126">
        <v>100000</v>
      </c>
    </row>
    <row r="316" spans="1:2" x14ac:dyDescent="0.25">
      <c r="A316" s="125" t="s">
        <v>363</v>
      </c>
      <c r="B316" s="126">
        <v>200000</v>
      </c>
    </row>
    <row r="317" spans="1:2" x14ac:dyDescent="0.25">
      <c r="A317" s="127" t="s">
        <v>190</v>
      </c>
      <c r="B317" s="126">
        <v>200000</v>
      </c>
    </row>
    <row r="318" spans="1:2" x14ac:dyDescent="0.25">
      <c r="A318" s="125" t="s">
        <v>364</v>
      </c>
      <c r="B318" s="126">
        <v>753363</v>
      </c>
    </row>
    <row r="319" spans="1:2" x14ac:dyDescent="0.25">
      <c r="A319" s="127" t="s">
        <v>190</v>
      </c>
      <c r="B319" s="126">
        <v>753363</v>
      </c>
    </row>
    <row r="320" spans="1:2" x14ac:dyDescent="0.25">
      <c r="A320" s="125" t="s">
        <v>365</v>
      </c>
      <c r="B320" s="126">
        <v>600000</v>
      </c>
    </row>
    <row r="321" spans="1:2" x14ac:dyDescent="0.25">
      <c r="A321" s="127" t="s">
        <v>190</v>
      </c>
      <c r="B321" s="126">
        <v>600000</v>
      </c>
    </row>
    <row r="322" spans="1:2" ht="22.5" x14ac:dyDescent="0.25">
      <c r="A322" s="128" t="s">
        <v>510</v>
      </c>
      <c r="B322" s="129">
        <v>750000</v>
      </c>
    </row>
    <row r="323" spans="1:2" x14ac:dyDescent="0.25">
      <c r="A323" s="127" t="s">
        <v>190</v>
      </c>
      <c r="B323" s="126">
        <v>750000</v>
      </c>
    </row>
    <row r="324" spans="1:2" x14ac:dyDescent="0.25">
      <c r="A324" s="125" t="s">
        <v>367</v>
      </c>
      <c r="B324" s="126">
        <v>614400</v>
      </c>
    </row>
    <row r="325" spans="1:2" x14ac:dyDescent="0.25">
      <c r="A325" s="127" t="s">
        <v>190</v>
      </c>
      <c r="B325" s="126">
        <v>614400</v>
      </c>
    </row>
    <row r="326" spans="1:2" x14ac:dyDescent="0.25">
      <c r="A326" s="125" t="s">
        <v>368</v>
      </c>
      <c r="B326" s="126">
        <v>421711</v>
      </c>
    </row>
    <row r="327" spans="1:2" x14ac:dyDescent="0.25">
      <c r="A327" s="127" t="s">
        <v>190</v>
      </c>
      <c r="B327" s="126">
        <v>421711</v>
      </c>
    </row>
    <row r="328" spans="1:2" x14ac:dyDescent="0.25">
      <c r="A328" s="125" t="s">
        <v>369</v>
      </c>
      <c r="B328" s="126">
        <v>800000</v>
      </c>
    </row>
    <row r="329" spans="1:2" x14ac:dyDescent="0.25">
      <c r="A329" s="127" t="s">
        <v>190</v>
      </c>
      <c r="B329" s="126">
        <v>800000</v>
      </c>
    </row>
    <row r="330" spans="1:2" x14ac:dyDescent="0.25">
      <c r="A330" s="125" t="s">
        <v>370</v>
      </c>
      <c r="B330" s="126">
        <v>300000</v>
      </c>
    </row>
    <row r="331" spans="1:2" x14ac:dyDescent="0.25">
      <c r="A331" s="127" t="s">
        <v>190</v>
      </c>
      <c r="B331" s="126">
        <v>300000</v>
      </c>
    </row>
    <row r="332" spans="1:2" x14ac:dyDescent="0.25">
      <c r="A332" s="125" t="s">
        <v>371</v>
      </c>
      <c r="B332" s="126">
        <v>150000</v>
      </c>
    </row>
    <row r="333" spans="1:2" x14ac:dyDescent="0.25">
      <c r="A333" s="127" t="s">
        <v>190</v>
      </c>
      <c r="B333" s="126">
        <v>150000</v>
      </c>
    </row>
    <row r="334" spans="1:2" x14ac:dyDescent="0.25">
      <c r="A334" s="125" t="s">
        <v>372</v>
      </c>
      <c r="B334" s="126">
        <v>987363</v>
      </c>
    </row>
    <row r="335" spans="1:2" x14ac:dyDescent="0.25">
      <c r="A335" s="127" t="s">
        <v>190</v>
      </c>
      <c r="B335" s="126">
        <v>987363</v>
      </c>
    </row>
    <row r="336" spans="1:2" x14ac:dyDescent="0.25">
      <c r="A336" s="125" t="s">
        <v>461</v>
      </c>
      <c r="B336" s="126">
        <v>120000</v>
      </c>
    </row>
    <row r="337" spans="1:2" x14ac:dyDescent="0.25">
      <c r="A337" s="127" t="s">
        <v>190</v>
      </c>
      <c r="B337" s="126">
        <v>120000</v>
      </c>
    </row>
    <row r="338" spans="1:2" x14ac:dyDescent="0.25">
      <c r="A338" s="125" t="s">
        <v>374</v>
      </c>
      <c r="B338" s="126">
        <v>204000</v>
      </c>
    </row>
    <row r="339" spans="1:2" x14ac:dyDescent="0.25">
      <c r="A339" s="127" t="s">
        <v>190</v>
      </c>
      <c r="B339" s="126">
        <v>204000</v>
      </c>
    </row>
    <row r="340" spans="1:2" x14ac:dyDescent="0.25">
      <c r="A340" s="125" t="s">
        <v>375</v>
      </c>
      <c r="B340" s="126">
        <v>1000000</v>
      </c>
    </row>
    <row r="341" spans="1:2" x14ac:dyDescent="0.25">
      <c r="A341" s="127" t="s">
        <v>190</v>
      </c>
      <c r="B341" s="126">
        <v>1000000</v>
      </c>
    </row>
    <row r="342" spans="1:2" x14ac:dyDescent="0.25">
      <c r="A342" s="125" t="s">
        <v>376</v>
      </c>
      <c r="B342" s="126">
        <v>160062</v>
      </c>
    </row>
    <row r="343" spans="1:2" x14ac:dyDescent="0.25">
      <c r="A343" s="127" t="s">
        <v>190</v>
      </c>
      <c r="B343" s="126">
        <v>160062</v>
      </c>
    </row>
    <row r="344" spans="1:2" x14ac:dyDescent="0.25">
      <c r="A344" s="125" t="s">
        <v>377</v>
      </c>
      <c r="B344" s="126">
        <v>133900</v>
      </c>
    </row>
    <row r="345" spans="1:2" x14ac:dyDescent="0.25">
      <c r="A345" s="127" t="s">
        <v>190</v>
      </c>
      <c r="B345" s="126">
        <v>133900</v>
      </c>
    </row>
    <row r="346" spans="1:2" x14ac:dyDescent="0.25">
      <c r="A346" s="125" t="s">
        <v>378</v>
      </c>
      <c r="B346" s="126">
        <v>500000</v>
      </c>
    </row>
    <row r="347" spans="1:2" x14ac:dyDescent="0.25">
      <c r="A347" s="127" t="s">
        <v>190</v>
      </c>
      <c r="B347" s="126">
        <v>500000</v>
      </c>
    </row>
    <row r="348" spans="1:2" x14ac:dyDescent="0.25">
      <c r="A348" s="125" t="s">
        <v>379</v>
      </c>
      <c r="B348" s="126">
        <v>500000</v>
      </c>
    </row>
    <row r="349" spans="1:2" x14ac:dyDescent="0.25">
      <c r="A349" s="127" t="s">
        <v>190</v>
      </c>
      <c r="B349" s="126">
        <v>500000</v>
      </c>
    </row>
    <row r="350" spans="1:2" ht="22.5" x14ac:dyDescent="0.25">
      <c r="A350" s="128" t="s">
        <v>511</v>
      </c>
      <c r="B350" s="129">
        <v>761334</v>
      </c>
    </row>
    <row r="351" spans="1:2" x14ac:dyDescent="0.25">
      <c r="A351" s="127" t="s">
        <v>190</v>
      </c>
      <c r="B351" s="126">
        <v>761334</v>
      </c>
    </row>
    <row r="352" spans="1:2" x14ac:dyDescent="0.25">
      <c r="A352" s="125" t="s">
        <v>381</v>
      </c>
      <c r="B352" s="126">
        <v>1962475</v>
      </c>
    </row>
    <row r="353" spans="1:2" x14ac:dyDescent="0.25">
      <c r="A353" s="127" t="s">
        <v>190</v>
      </c>
      <c r="B353" s="126">
        <v>1962475</v>
      </c>
    </row>
    <row r="354" spans="1:2" x14ac:dyDescent="0.25">
      <c r="A354" s="125" t="s">
        <v>382</v>
      </c>
      <c r="B354" s="126">
        <v>2850000</v>
      </c>
    </row>
    <row r="355" spans="1:2" x14ac:dyDescent="0.25">
      <c r="A355" s="127" t="s">
        <v>190</v>
      </c>
      <c r="B355" s="126">
        <v>2850000</v>
      </c>
    </row>
    <row r="356" spans="1:2" x14ac:dyDescent="0.25">
      <c r="A356" s="125" t="s">
        <v>383</v>
      </c>
      <c r="B356" s="126">
        <v>1300000</v>
      </c>
    </row>
    <row r="357" spans="1:2" x14ac:dyDescent="0.25">
      <c r="A357" s="127" t="s">
        <v>190</v>
      </c>
      <c r="B357" s="126">
        <v>1300000</v>
      </c>
    </row>
    <row r="358" spans="1:2" x14ac:dyDescent="0.25">
      <c r="A358" s="125" t="s">
        <v>384</v>
      </c>
      <c r="B358" s="126">
        <v>100000</v>
      </c>
    </row>
    <row r="359" spans="1:2" x14ac:dyDescent="0.25">
      <c r="A359" s="127" t="s">
        <v>190</v>
      </c>
      <c r="B359" s="126">
        <v>100000</v>
      </c>
    </row>
    <row r="360" spans="1:2" x14ac:dyDescent="0.25">
      <c r="A360" s="125" t="s">
        <v>385</v>
      </c>
      <c r="B360" s="126">
        <v>730000</v>
      </c>
    </row>
    <row r="361" spans="1:2" x14ac:dyDescent="0.25">
      <c r="A361" s="127" t="s">
        <v>190</v>
      </c>
      <c r="B361" s="126">
        <v>730000</v>
      </c>
    </row>
    <row r="362" spans="1:2" x14ac:dyDescent="0.25">
      <c r="A362" s="125" t="s">
        <v>386</v>
      </c>
      <c r="B362" s="126">
        <v>150000</v>
      </c>
    </row>
    <row r="363" spans="1:2" x14ac:dyDescent="0.25">
      <c r="A363" s="127" t="s">
        <v>190</v>
      </c>
      <c r="B363" s="126">
        <v>150000</v>
      </c>
    </row>
    <row r="364" spans="1:2" x14ac:dyDescent="0.25">
      <c r="A364" s="125" t="s">
        <v>387</v>
      </c>
      <c r="B364" s="126">
        <v>240000</v>
      </c>
    </row>
    <row r="365" spans="1:2" x14ac:dyDescent="0.25">
      <c r="A365" s="127" t="s">
        <v>190</v>
      </c>
      <c r="B365" s="126">
        <v>240000</v>
      </c>
    </row>
    <row r="366" spans="1:2" x14ac:dyDescent="0.25">
      <c r="A366" s="125" t="s">
        <v>388</v>
      </c>
      <c r="B366" s="126">
        <v>668301</v>
      </c>
    </row>
    <row r="367" spans="1:2" x14ac:dyDescent="0.25">
      <c r="A367" s="127" t="s">
        <v>190</v>
      </c>
      <c r="B367" s="126">
        <v>668301</v>
      </c>
    </row>
    <row r="368" spans="1:2" x14ac:dyDescent="0.25">
      <c r="A368" s="125" t="s">
        <v>389</v>
      </c>
      <c r="B368" s="126">
        <v>246454</v>
      </c>
    </row>
    <row r="369" spans="1:2" x14ac:dyDescent="0.25">
      <c r="A369" s="127" t="s">
        <v>190</v>
      </c>
      <c r="B369" s="126">
        <v>246454</v>
      </c>
    </row>
    <row r="370" spans="1:2" x14ac:dyDescent="0.25">
      <c r="A370" s="125" t="s">
        <v>390</v>
      </c>
      <c r="B370" s="126">
        <v>600000</v>
      </c>
    </row>
    <row r="371" spans="1:2" x14ac:dyDescent="0.25">
      <c r="A371" s="127" t="s">
        <v>190</v>
      </c>
      <c r="B371" s="126">
        <v>600000</v>
      </c>
    </row>
    <row r="372" spans="1:2" x14ac:dyDescent="0.25">
      <c r="A372" s="125" t="s">
        <v>391</v>
      </c>
      <c r="B372" s="126">
        <v>140000</v>
      </c>
    </row>
    <row r="373" spans="1:2" x14ac:dyDescent="0.25">
      <c r="A373" s="127" t="s">
        <v>190</v>
      </c>
      <c r="B373" s="126">
        <v>140000</v>
      </c>
    </row>
    <row r="374" spans="1:2" x14ac:dyDescent="0.25">
      <c r="A374" s="125" t="s">
        <v>392</v>
      </c>
      <c r="B374" s="126">
        <v>540750</v>
      </c>
    </row>
    <row r="375" spans="1:2" x14ac:dyDescent="0.25">
      <c r="A375" s="127" t="s">
        <v>190</v>
      </c>
      <c r="B375" s="126">
        <v>540750</v>
      </c>
    </row>
    <row r="376" spans="1:2" x14ac:dyDescent="0.25">
      <c r="A376" s="125" t="s">
        <v>393</v>
      </c>
      <c r="B376" s="126">
        <v>241182</v>
      </c>
    </row>
    <row r="377" spans="1:2" x14ac:dyDescent="0.25">
      <c r="A377" s="127" t="s">
        <v>190</v>
      </c>
      <c r="B377" s="126">
        <v>241182</v>
      </c>
    </row>
    <row r="378" spans="1:2" x14ac:dyDescent="0.25">
      <c r="A378" s="125" t="s">
        <v>394</v>
      </c>
      <c r="B378" s="126">
        <v>150000</v>
      </c>
    </row>
    <row r="379" spans="1:2" x14ac:dyDescent="0.25">
      <c r="A379" s="127" t="s">
        <v>190</v>
      </c>
      <c r="B379" s="126">
        <v>150000</v>
      </c>
    </row>
    <row r="380" spans="1:2" x14ac:dyDescent="0.25">
      <c r="A380" s="125" t="s">
        <v>395</v>
      </c>
      <c r="B380" s="126">
        <v>322134</v>
      </c>
    </row>
    <row r="381" spans="1:2" x14ac:dyDescent="0.25">
      <c r="A381" s="127" t="s">
        <v>190</v>
      </c>
      <c r="B381" s="126">
        <v>322134</v>
      </c>
    </row>
    <row r="382" spans="1:2" x14ac:dyDescent="0.25">
      <c r="A382" s="125" t="s">
        <v>396</v>
      </c>
      <c r="B382" s="126">
        <v>220000</v>
      </c>
    </row>
    <row r="383" spans="1:2" x14ac:dyDescent="0.25">
      <c r="A383" s="127" t="s">
        <v>190</v>
      </c>
      <c r="B383" s="126">
        <v>220000</v>
      </c>
    </row>
    <row r="384" spans="1:2" x14ac:dyDescent="0.25">
      <c r="A384" s="125" t="s">
        <v>397</v>
      </c>
      <c r="B384" s="126">
        <v>700000</v>
      </c>
    </row>
    <row r="385" spans="1:2" x14ac:dyDescent="0.25">
      <c r="A385" s="127" t="s">
        <v>190</v>
      </c>
      <c r="B385" s="126">
        <v>700000</v>
      </c>
    </row>
    <row r="386" spans="1:2" x14ac:dyDescent="0.25">
      <c r="A386" s="125" t="s">
        <v>398</v>
      </c>
      <c r="B386" s="126">
        <v>500000</v>
      </c>
    </row>
    <row r="387" spans="1:2" x14ac:dyDescent="0.25">
      <c r="A387" s="127" t="s">
        <v>190</v>
      </c>
      <c r="B387" s="126">
        <v>500000</v>
      </c>
    </row>
    <row r="388" spans="1:2" x14ac:dyDescent="0.25">
      <c r="A388" s="125" t="s">
        <v>399</v>
      </c>
      <c r="B388" s="126">
        <v>293775</v>
      </c>
    </row>
    <row r="389" spans="1:2" x14ac:dyDescent="0.25">
      <c r="A389" s="127" t="s">
        <v>190</v>
      </c>
      <c r="B389" s="126">
        <v>293775</v>
      </c>
    </row>
    <row r="390" spans="1:2" x14ac:dyDescent="0.25">
      <c r="A390" s="125" t="s">
        <v>400</v>
      </c>
      <c r="B390" s="126">
        <v>200000</v>
      </c>
    </row>
    <row r="391" spans="1:2" x14ac:dyDescent="0.25">
      <c r="A391" s="127" t="s">
        <v>190</v>
      </c>
      <c r="B391" s="126">
        <v>200000</v>
      </c>
    </row>
    <row r="392" spans="1:2" x14ac:dyDescent="0.25">
      <c r="A392" s="125" t="s">
        <v>401</v>
      </c>
      <c r="B392" s="126">
        <v>329641</v>
      </c>
    </row>
    <row r="393" spans="1:2" x14ac:dyDescent="0.25">
      <c r="A393" s="127" t="s">
        <v>190</v>
      </c>
      <c r="B393" s="126">
        <v>329641</v>
      </c>
    </row>
    <row r="394" spans="1:2" x14ac:dyDescent="0.25">
      <c r="A394" s="125" t="s">
        <v>402</v>
      </c>
      <c r="B394" s="126">
        <v>201182</v>
      </c>
    </row>
    <row r="395" spans="1:2" x14ac:dyDescent="0.25">
      <c r="A395" s="127" t="s">
        <v>190</v>
      </c>
      <c r="B395" s="126">
        <v>201182</v>
      </c>
    </row>
    <row r="396" spans="1:2" x14ac:dyDescent="0.25">
      <c r="A396" s="125" t="s">
        <v>403</v>
      </c>
      <c r="B396" s="126">
        <v>241730</v>
      </c>
    </row>
    <row r="397" spans="1:2" x14ac:dyDescent="0.25">
      <c r="A397" s="127" t="s">
        <v>190</v>
      </c>
      <c r="B397" s="126">
        <v>241730</v>
      </c>
    </row>
    <row r="398" spans="1:2" x14ac:dyDescent="0.25">
      <c r="A398" s="125" t="s">
        <v>404</v>
      </c>
      <c r="B398" s="126">
        <v>191453</v>
      </c>
    </row>
    <row r="399" spans="1:2" x14ac:dyDescent="0.25">
      <c r="A399" s="127" t="s">
        <v>190</v>
      </c>
      <c r="B399" s="126">
        <v>191453</v>
      </c>
    </row>
    <row r="400" spans="1:2" x14ac:dyDescent="0.25">
      <c r="A400" s="125" t="s">
        <v>405</v>
      </c>
      <c r="B400" s="126">
        <v>400000</v>
      </c>
    </row>
    <row r="401" spans="1:2" x14ac:dyDescent="0.25">
      <c r="A401" s="127" t="s">
        <v>190</v>
      </c>
      <c r="B401" s="126">
        <v>400000</v>
      </c>
    </row>
    <row r="402" spans="1:2" x14ac:dyDescent="0.25">
      <c r="A402" s="125" t="s">
        <v>406</v>
      </c>
      <c r="B402" s="126">
        <v>386808</v>
      </c>
    </row>
    <row r="403" spans="1:2" x14ac:dyDescent="0.25">
      <c r="A403" s="127" t="s">
        <v>190</v>
      </c>
      <c r="B403" s="126">
        <v>386808</v>
      </c>
    </row>
    <row r="404" spans="1:2" x14ac:dyDescent="0.25">
      <c r="A404" s="125" t="s">
        <v>407</v>
      </c>
      <c r="B404" s="126">
        <v>110000</v>
      </c>
    </row>
    <row r="405" spans="1:2" x14ac:dyDescent="0.25">
      <c r="A405" s="127" t="s">
        <v>190</v>
      </c>
      <c r="B405" s="126">
        <v>110000</v>
      </c>
    </row>
    <row r="406" spans="1:2" x14ac:dyDescent="0.25">
      <c r="A406" s="125" t="s">
        <v>408</v>
      </c>
      <c r="B406" s="126">
        <v>250000</v>
      </c>
    </row>
    <row r="407" spans="1:2" x14ac:dyDescent="0.25">
      <c r="A407" s="127" t="s">
        <v>190</v>
      </c>
      <c r="B407" s="126">
        <v>250000</v>
      </c>
    </row>
    <row r="408" spans="1:2" x14ac:dyDescent="0.25">
      <c r="A408" s="125" t="s">
        <v>409</v>
      </c>
      <c r="B408" s="126">
        <v>116000</v>
      </c>
    </row>
    <row r="409" spans="1:2" x14ac:dyDescent="0.25">
      <c r="A409" s="127" t="s">
        <v>190</v>
      </c>
      <c r="B409" s="126">
        <v>116000</v>
      </c>
    </row>
    <row r="410" spans="1:2" x14ac:dyDescent="0.25">
      <c r="A410" s="125" t="s">
        <v>410</v>
      </c>
      <c r="B410" s="126">
        <v>500000</v>
      </c>
    </row>
    <row r="411" spans="1:2" x14ac:dyDescent="0.25">
      <c r="A411" s="127" t="s">
        <v>190</v>
      </c>
      <c r="B411" s="126">
        <v>500000</v>
      </c>
    </row>
    <row r="412" spans="1:2" x14ac:dyDescent="0.25">
      <c r="A412" s="125" t="s">
        <v>411</v>
      </c>
      <c r="B412" s="126">
        <v>3300000</v>
      </c>
    </row>
    <row r="413" spans="1:2" x14ac:dyDescent="0.25">
      <c r="A413" s="127" t="s">
        <v>190</v>
      </c>
      <c r="B413" s="126">
        <v>3300000</v>
      </c>
    </row>
    <row r="414" spans="1:2" x14ac:dyDescent="0.25">
      <c r="A414" s="125" t="s">
        <v>412</v>
      </c>
      <c r="B414" s="126">
        <v>380000</v>
      </c>
    </row>
    <row r="415" spans="1:2" x14ac:dyDescent="0.25">
      <c r="A415" s="127" t="s">
        <v>190</v>
      </c>
      <c r="B415" s="126">
        <v>380000</v>
      </c>
    </row>
    <row r="416" spans="1:2" x14ac:dyDescent="0.25">
      <c r="A416" s="125" t="s">
        <v>413</v>
      </c>
      <c r="B416" s="126">
        <v>240000</v>
      </c>
    </row>
    <row r="417" spans="1:2" x14ac:dyDescent="0.25">
      <c r="A417" s="127" t="s">
        <v>190</v>
      </c>
      <c r="B417" s="126">
        <v>240000</v>
      </c>
    </row>
    <row r="418" spans="1:2" x14ac:dyDescent="0.25">
      <c r="A418" s="125" t="s">
        <v>414</v>
      </c>
      <c r="B418" s="126">
        <v>225000</v>
      </c>
    </row>
    <row r="419" spans="1:2" x14ac:dyDescent="0.25">
      <c r="A419" s="127" t="s">
        <v>190</v>
      </c>
      <c r="B419" s="126">
        <v>225000</v>
      </c>
    </row>
    <row r="420" spans="1:2" x14ac:dyDescent="0.25">
      <c r="A420" s="125" t="s">
        <v>415</v>
      </c>
      <c r="B420" s="126">
        <v>171620</v>
      </c>
    </row>
    <row r="421" spans="1:2" x14ac:dyDescent="0.25">
      <c r="A421" s="127" t="s">
        <v>190</v>
      </c>
      <c r="B421" s="126">
        <v>171620</v>
      </c>
    </row>
    <row r="422" spans="1:2" x14ac:dyDescent="0.25">
      <c r="A422" s="125" t="s">
        <v>416</v>
      </c>
      <c r="B422" s="126">
        <v>135849</v>
      </c>
    </row>
    <row r="423" spans="1:2" x14ac:dyDescent="0.25">
      <c r="A423" s="127" t="s">
        <v>190</v>
      </c>
      <c r="B423" s="126">
        <v>135849</v>
      </c>
    </row>
    <row r="424" spans="1:2" x14ac:dyDescent="0.25">
      <c r="A424" s="125" t="s">
        <v>417</v>
      </c>
      <c r="B424" s="126">
        <v>143082</v>
      </c>
    </row>
    <row r="425" spans="1:2" x14ac:dyDescent="0.25">
      <c r="A425" s="127" t="s">
        <v>190</v>
      </c>
      <c r="B425" s="126">
        <v>143082</v>
      </c>
    </row>
    <row r="426" spans="1:2" x14ac:dyDescent="0.25">
      <c r="A426" s="125" t="s">
        <v>418</v>
      </c>
      <c r="B426" s="126">
        <v>161800</v>
      </c>
    </row>
    <row r="427" spans="1:2" x14ac:dyDescent="0.25">
      <c r="A427" s="127" t="s">
        <v>190</v>
      </c>
      <c r="B427" s="126">
        <v>161800</v>
      </c>
    </row>
    <row r="428" spans="1:2" x14ac:dyDescent="0.25">
      <c r="A428" s="125" t="s">
        <v>419</v>
      </c>
      <c r="B428" s="126">
        <v>150000</v>
      </c>
    </row>
    <row r="429" spans="1:2" x14ac:dyDescent="0.25">
      <c r="A429" s="127" t="s">
        <v>190</v>
      </c>
      <c r="B429" s="126">
        <v>150000</v>
      </c>
    </row>
    <row r="430" spans="1:2" x14ac:dyDescent="0.25">
      <c r="A430" s="125" t="s">
        <v>420</v>
      </c>
      <c r="B430" s="126">
        <v>150000</v>
      </c>
    </row>
    <row r="431" spans="1:2" x14ac:dyDescent="0.25">
      <c r="A431" s="127" t="s">
        <v>190</v>
      </c>
      <c r="B431" s="126">
        <v>150000</v>
      </c>
    </row>
    <row r="432" spans="1:2" x14ac:dyDescent="0.25">
      <c r="A432" s="125" t="s">
        <v>421</v>
      </c>
      <c r="B432" s="126">
        <v>240000</v>
      </c>
    </row>
    <row r="433" spans="1:2" x14ac:dyDescent="0.25">
      <c r="A433" s="127" t="s">
        <v>190</v>
      </c>
      <c r="B433" s="126">
        <v>240000</v>
      </c>
    </row>
    <row r="434" spans="1:2" x14ac:dyDescent="0.25">
      <c r="A434" s="125" t="s">
        <v>422</v>
      </c>
      <c r="B434" s="126">
        <v>700000</v>
      </c>
    </row>
    <row r="435" spans="1:2" x14ac:dyDescent="0.25">
      <c r="A435" s="127" t="s">
        <v>190</v>
      </c>
      <c r="B435" s="126">
        <v>700000</v>
      </c>
    </row>
    <row r="436" spans="1:2" x14ac:dyDescent="0.25">
      <c r="A436" s="125" t="s">
        <v>423</v>
      </c>
      <c r="B436" s="126">
        <v>476808</v>
      </c>
    </row>
    <row r="437" spans="1:2" x14ac:dyDescent="0.25">
      <c r="A437" s="127" t="s">
        <v>190</v>
      </c>
      <c r="B437" s="126">
        <v>476808</v>
      </c>
    </row>
    <row r="438" spans="1:2" x14ac:dyDescent="0.25">
      <c r="A438" s="125" t="s">
        <v>424</v>
      </c>
      <c r="B438" s="126">
        <v>286936</v>
      </c>
    </row>
    <row r="439" spans="1:2" x14ac:dyDescent="0.25">
      <c r="A439" s="127" t="s">
        <v>190</v>
      </c>
      <c r="B439" s="126">
        <v>286936</v>
      </c>
    </row>
    <row r="440" spans="1:2" x14ac:dyDescent="0.25">
      <c r="A440" s="125" t="s">
        <v>425</v>
      </c>
      <c r="B440" s="126">
        <v>120000</v>
      </c>
    </row>
    <row r="441" spans="1:2" x14ac:dyDescent="0.25">
      <c r="A441" s="127" t="s">
        <v>190</v>
      </c>
      <c r="B441" s="126">
        <v>120000</v>
      </c>
    </row>
    <row r="442" spans="1:2" x14ac:dyDescent="0.25">
      <c r="A442" s="125" t="s">
        <v>426</v>
      </c>
      <c r="B442" s="126">
        <v>120000</v>
      </c>
    </row>
    <row r="443" spans="1:2" x14ac:dyDescent="0.25">
      <c r="A443" s="127" t="s">
        <v>190</v>
      </c>
      <c r="B443" s="126">
        <v>120000</v>
      </c>
    </row>
    <row r="444" spans="1:2" x14ac:dyDescent="0.25">
      <c r="A444" s="125" t="s">
        <v>427</v>
      </c>
      <c r="B444" s="126">
        <v>311562</v>
      </c>
    </row>
    <row r="445" spans="1:2" x14ac:dyDescent="0.25">
      <c r="A445" s="127" t="s">
        <v>190</v>
      </c>
      <c r="B445" s="126">
        <v>311562</v>
      </c>
    </row>
    <row r="446" spans="1:2" x14ac:dyDescent="0.25">
      <c r="A446" s="125" t="s">
        <v>428</v>
      </c>
      <c r="B446" s="126">
        <v>280000</v>
      </c>
    </row>
    <row r="447" spans="1:2" x14ac:dyDescent="0.25">
      <c r="A447" s="127" t="s">
        <v>190</v>
      </c>
      <c r="B447" s="126">
        <v>280000</v>
      </c>
    </row>
    <row r="448" spans="1:2" x14ac:dyDescent="0.25">
      <c r="A448" s="125" t="s">
        <v>429</v>
      </c>
      <c r="B448" s="126">
        <v>3845918</v>
      </c>
    </row>
    <row r="449" spans="1:2" x14ac:dyDescent="0.25">
      <c r="A449" s="127" t="s">
        <v>190</v>
      </c>
      <c r="B449" s="126">
        <v>3845918</v>
      </c>
    </row>
    <row r="450" spans="1:2" x14ac:dyDescent="0.25">
      <c r="A450" s="125" t="s">
        <v>430</v>
      </c>
      <c r="B450" s="126">
        <v>386134</v>
      </c>
    </row>
    <row r="451" spans="1:2" x14ac:dyDescent="0.25">
      <c r="A451" s="127" t="s">
        <v>190</v>
      </c>
      <c r="B451" s="126">
        <v>386134</v>
      </c>
    </row>
    <row r="452" spans="1:2" x14ac:dyDescent="0.25">
      <c r="A452" s="125" t="s">
        <v>431</v>
      </c>
      <c r="B452" s="126">
        <v>600000</v>
      </c>
    </row>
    <row r="453" spans="1:2" x14ac:dyDescent="0.25">
      <c r="A453" s="127" t="s">
        <v>190</v>
      </c>
      <c r="B453" s="126">
        <v>600000</v>
      </c>
    </row>
    <row r="454" spans="1:2" x14ac:dyDescent="0.25">
      <c r="A454" s="125" t="s">
        <v>432</v>
      </c>
      <c r="B454" s="126">
        <v>200000</v>
      </c>
    </row>
    <row r="455" spans="1:2" x14ac:dyDescent="0.25">
      <c r="A455" s="127" t="s">
        <v>190</v>
      </c>
      <c r="B455" s="126">
        <v>200000</v>
      </c>
    </row>
    <row r="456" spans="1:2" x14ac:dyDescent="0.25">
      <c r="A456" s="125" t="s">
        <v>433</v>
      </c>
      <c r="B456" s="126">
        <v>236808</v>
      </c>
    </row>
    <row r="457" spans="1:2" x14ac:dyDescent="0.25">
      <c r="A457" s="127" t="s">
        <v>190</v>
      </c>
      <c r="B457" s="126">
        <v>236808</v>
      </c>
    </row>
    <row r="458" spans="1:2" x14ac:dyDescent="0.25">
      <c r="A458" s="125" t="s">
        <v>434</v>
      </c>
      <c r="B458" s="126">
        <v>1159051</v>
      </c>
    </row>
    <row r="459" spans="1:2" x14ac:dyDescent="0.25">
      <c r="A459" s="127" t="s">
        <v>190</v>
      </c>
      <c r="B459" s="126">
        <v>1159051</v>
      </c>
    </row>
    <row r="460" spans="1:2" x14ac:dyDescent="0.25">
      <c r="A460" s="125" t="s">
        <v>435</v>
      </c>
      <c r="B460" s="126">
        <v>300000</v>
      </c>
    </row>
    <row r="461" spans="1:2" x14ac:dyDescent="0.25">
      <c r="A461" s="127" t="s">
        <v>190</v>
      </c>
      <c r="B461" s="126">
        <v>300000</v>
      </c>
    </row>
    <row r="462" spans="1:2" x14ac:dyDescent="0.25">
      <c r="A462" s="125" t="s">
        <v>436</v>
      </c>
      <c r="B462" s="126">
        <v>120000</v>
      </c>
    </row>
    <row r="463" spans="1:2" x14ac:dyDescent="0.25">
      <c r="A463" s="127" t="s">
        <v>190</v>
      </c>
      <c r="B463" s="126">
        <v>120000</v>
      </c>
    </row>
    <row r="464" spans="1:2" ht="22.5" x14ac:dyDescent="0.25">
      <c r="A464" s="128" t="s">
        <v>456</v>
      </c>
      <c r="B464" s="129">
        <v>151808</v>
      </c>
    </row>
    <row r="465" spans="1:2" x14ac:dyDescent="0.25">
      <c r="A465" s="127" t="s">
        <v>190</v>
      </c>
      <c r="B465" s="126">
        <v>151808</v>
      </c>
    </row>
    <row r="466" spans="1:2" x14ac:dyDescent="0.25">
      <c r="A466" s="125" t="s">
        <v>437</v>
      </c>
      <c r="B466" s="126">
        <v>50000</v>
      </c>
    </row>
    <row r="467" spans="1:2" x14ac:dyDescent="0.25">
      <c r="A467" s="127" t="s">
        <v>190</v>
      </c>
      <c r="B467" s="126">
        <v>50000</v>
      </c>
    </row>
    <row r="468" spans="1:2" x14ac:dyDescent="0.25">
      <c r="A468" s="125" t="s">
        <v>438</v>
      </c>
      <c r="B468" s="126">
        <v>3000000</v>
      </c>
    </row>
    <row r="469" spans="1:2" x14ac:dyDescent="0.25">
      <c r="A469" s="127" t="s">
        <v>190</v>
      </c>
      <c r="B469" s="126">
        <v>3000000</v>
      </c>
    </row>
    <row r="470" spans="1:2" x14ac:dyDescent="0.25">
      <c r="A470" s="125" t="s">
        <v>439</v>
      </c>
      <c r="B470" s="126">
        <v>120000</v>
      </c>
    </row>
    <row r="471" spans="1:2" x14ac:dyDescent="0.25">
      <c r="A471" s="127" t="s">
        <v>190</v>
      </c>
      <c r="B471" s="126">
        <v>120000</v>
      </c>
    </row>
    <row r="472" spans="1:2" x14ac:dyDescent="0.25">
      <c r="A472" s="123" t="s">
        <v>440</v>
      </c>
      <c r="B472" s="124">
        <v>2413217734</v>
      </c>
    </row>
    <row r="473" spans="1:2" x14ac:dyDescent="0.25">
      <c r="A473" s="125" t="s">
        <v>441</v>
      </c>
      <c r="B473" s="126">
        <v>2400579342</v>
      </c>
    </row>
    <row r="474" spans="1:2" x14ac:dyDescent="0.25">
      <c r="A474" s="127" t="s">
        <v>186</v>
      </c>
      <c r="B474" s="126">
        <v>792848602</v>
      </c>
    </row>
    <row r="475" spans="1:2" x14ac:dyDescent="0.25">
      <c r="A475" s="127" t="s">
        <v>188</v>
      </c>
      <c r="B475" s="126">
        <v>13706587</v>
      </c>
    </row>
    <row r="476" spans="1:2" x14ac:dyDescent="0.25">
      <c r="A476" s="127" t="s">
        <v>189</v>
      </c>
      <c r="B476" s="126">
        <v>187361642</v>
      </c>
    </row>
    <row r="477" spans="1:2" x14ac:dyDescent="0.25">
      <c r="A477" s="127" t="s">
        <v>190</v>
      </c>
      <c r="B477" s="126">
        <v>585235719</v>
      </c>
    </row>
    <row r="478" spans="1:2" x14ac:dyDescent="0.25">
      <c r="A478" s="127" t="s">
        <v>487</v>
      </c>
      <c r="B478" s="126">
        <v>119852402</v>
      </c>
    </row>
    <row r="479" spans="1:2" x14ac:dyDescent="0.25">
      <c r="A479" s="127" t="s">
        <v>493</v>
      </c>
      <c r="B479" s="126">
        <v>701574391</v>
      </c>
    </row>
    <row r="480" spans="1:2" x14ac:dyDescent="0.25">
      <c r="A480" s="127" t="s">
        <v>442</v>
      </c>
      <c r="B480" s="126">
        <v>12638391</v>
      </c>
    </row>
    <row r="481" spans="1:2" x14ac:dyDescent="0.25">
      <c r="A481" s="127" t="s">
        <v>487</v>
      </c>
      <c r="B481" s="126">
        <v>12638391</v>
      </c>
    </row>
    <row r="482" spans="1:2" x14ac:dyDescent="0.25">
      <c r="A482" s="123" t="s">
        <v>443</v>
      </c>
      <c r="B482" s="124">
        <v>4393975234</v>
      </c>
    </row>
    <row r="483" spans="1:2" x14ac:dyDescent="0.25">
      <c r="A483" s="125" t="s">
        <v>444</v>
      </c>
      <c r="B483" s="126">
        <v>373792004</v>
      </c>
    </row>
    <row r="484" spans="1:2" x14ac:dyDescent="0.25">
      <c r="A484" s="127" t="s">
        <v>190</v>
      </c>
      <c r="B484" s="126">
        <v>373792004</v>
      </c>
    </row>
    <row r="485" spans="1:2" x14ac:dyDescent="0.25">
      <c r="A485" s="125" t="s">
        <v>445</v>
      </c>
      <c r="B485" s="126">
        <v>47445193</v>
      </c>
    </row>
    <row r="486" spans="1:2" x14ac:dyDescent="0.25">
      <c r="A486" s="127" t="s">
        <v>190</v>
      </c>
      <c r="B486" s="126">
        <v>47445193</v>
      </c>
    </row>
    <row r="487" spans="1:2" x14ac:dyDescent="0.25">
      <c r="A487" s="125" t="s">
        <v>446</v>
      </c>
      <c r="B487" s="126">
        <v>2338324939</v>
      </c>
    </row>
    <row r="488" spans="1:2" x14ac:dyDescent="0.25">
      <c r="A488" s="127" t="s">
        <v>190</v>
      </c>
      <c r="B488" s="126">
        <v>2338324939</v>
      </c>
    </row>
    <row r="489" spans="1:2" x14ac:dyDescent="0.25">
      <c r="A489" s="125" t="s">
        <v>447</v>
      </c>
      <c r="B489" s="126">
        <v>322035974</v>
      </c>
    </row>
    <row r="490" spans="1:2" x14ac:dyDescent="0.25">
      <c r="A490" s="127" t="s">
        <v>190</v>
      </c>
      <c r="B490" s="126">
        <v>322035974</v>
      </c>
    </row>
    <row r="491" spans="1:2" x14ac:dyDescent="0.25">
      <c r="A491" s="125" t="s">
        <v>448</v>
      </c>
      <c r="B491" s="126">
        <v>33281927</v>
      </c>
    </row>
    <row r="492" spans="1:2" x14ac:dyDescent="0.25">
      <c r="A492" s="127" t="s">
        <v>190</v>
      </c>
      <c r="B492" s="126">
        <v>33281927</v>
      </c>
    </row>
    <row r="493" spans="1:2" x14ac:dyDescent="0.25">
      <c r="A493" s="125" t="s">
        <v>449</v>
      </c>
      <c r="B493" s="126">
        <v>32722932</v>
      </c>
    </row>
    <row r="494" spans="1:2" x14ac:dyDescent="0.25">
      <c r="A494" s="127" t="s">
        <v>190</v>
      </c>
      <c r="B494" s="126">
        <v>32722932</v>
      </c>
    </row>
    <row r="495" spans="1:2" x14ac:dyDescent="0.25">
      <c r="A495" s="125" t="s">
        <v>450</v>
      </c>
      <c r="B495" s="126">
        <v>1186411873</v>
      </c>
    </row>
    <row r="496" spans="1:2" x14ac:dyDescent="0.25">
      <c r="A496" s="127" t="s">
        <v>190</v>
      </c>
      <c r="B496" s="126">
        <v>1186411873</v>
      </c>
    </row>
    <row r="497" spans="1:2" x14ac:dyDescent="0.25">
      <c r="A497" s="125" t="s">
        <v>451</v>
      </c>
      <c r="B497" s="126">
        <v>59960392</v>
      </c>
    </row>
    <row r="498" spans="1:2" x14ac:dyDescent="0.25">
      <c r="A498" s="127" t="s">
        <v>190</v>
      </c>
      <c r="B498" s="126">
        <v>59960392</v>
      </c>
    </row>
  </sheetData>
  <mergeCells count="1">
    <mergeCell ref="A9:B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1"/>
  <sheetViews>
    <sheetView zoomScaleNormal="100" workbookViewId="0">
      <selection activeCell="B15" sqref="B15"/>
    </sheetView>
  </sheetViews>
  <sheetFormatPr baseColWidth="10" defaultRowHeight="15" x14ac:dyDescent="0.25"/>
  <cols>
    <col min="1" max="1" width="72.28515625" customWidth="1"/>
    <col min="2" max="2" width="20.140625" bestFit="1" customWidth="1"/>
  </cols>
  <sheetData>
    <row r="1" spans="1:2" x14ac:dyDescent="0.25">
      <c r="A1" s="7"/>
      <c r="B1" s="6" t="s">
        <v>72</v>
      </c>
    </row>
    <row r="2" spans="1:2" x14ac:dyDescent="0.25">
      <c r="A2" s="9" t="s">
        <v>74</v>
      </c>
      <c r="B2" s="6">
        <f>SUM(B5:B81)/3</f>
        <v>48987838640.32</v>
      </c>
    </row>
    <row r="3" spans="1:2" ht="6" customHeight="1" x14ac:dyDescent="0.25">
      <c r="A3" s="7"/>
      <c r="B3" s="7"/>
    </row>
    <row r="4" spans="1:2" x14ac:dyDescent="0.25">
      <c r="A4" s="8" t="s">
        <v>73</v>
      </c>
      <c r="B4" s="5"/>
    </row>
    <row r="5" spans="1:2" x14ac:dyDescent="0.25">
      <c r="A5" s="1" t="s">
        <v>0</v>
      </c>
      <c r="B5" s="13">
        <v>10561571014</v>
      </c>
    </row>
    <row r="6" spans="1:2" x14ac:dyDescent="0.25">
      <c r="A6" s="3" t="s">
        <v>1</v>
      </c>
      <c r="B6" s="10">
        <v>323148355.47999996</v>
      </c>
    </row>
    <row r="7" spans="1:2" x14ac:dyDescent="0.25">
      <c r="A7" s="2" t="s">
        <v>2</v>
      </c>
      <c r="B7" s="11">
        <v>323148355.47999996</v>
      </c>
    </row>
    <row r="8" spans="1:2" x14ac:dyDescent="0.25">
      <c r="A8" s="3" t="s">
        <v>3</v>
      </c>
      <c r="B8" s="10">
        <v>3452935655</v>
      </c>
    </row>
    <row r="9" spans="1:2" x14ac:dyDescent="0.25">
      <c r="A9" s="2" t="s">
        <v>4</v>
      </c>
      <c r="B9" s="11">
        <v>159968422</v>
      </c>
    </row>
    <row r="10" spans="1:2" x14ac:dyDescent="0.25">
      <c r="A10" s="2" t="s">
        <v>5</v>
      </c>
      <c r="B10" s="11">
        <v>2523666466</v>
      </c>
    </row>
    <row r="11" spans="1:2" x14ac:dyDescent="0.25">
      <c r="A11" s="2" t="s">
        <v>6</v>
      </c>
      <c r="B11" s="11">
        <v>711592558</v>
      </c>
    </row>
    <row r="12" spans="1:2" x14ac:dyDescent="0.25">
      <c r="A12" s="2" t="s">
        <v>7</v>
      </c>
      <c r="B12" s="11">
        <v>57708209</v>
      </c>
    </row>
    <row r="13" spans="1:2" x14ac:dyDescent="0.25">
      <c r="A13" s="3" t="s">
        <v>8</v>
      </c>
      <c r="B13" s="10">
        <v>3960140898</v>
      </c>
    </row>
    <row r="14" spans="1:2" x14ac:dyDescent="0.25">
      <c r="A14" s="2" t="s">
        <v>9</v>
      </c>
      <c r="B14" s="11">
        <v>687372837</v>
      </c>
    </row>
    <row r="15" spans="1:2" x14ac:dyDescent="0.25">
      <c r="A15" s="2" t="s">
        <v>10</v>
      </c>
      <c r="B15" s="11">
        <v>125879301</v>
      </c>
    </row>
    <row r="16" spans="1:2" x14ac:dyDescent="0.25">
      <c r="A16" s="2" t="s">
        <v>11</v>
      </c>
      <c r="B16" s="11">
        <v>7436517</v>
      </c>
    </row>
    <row r="17" spans="1:2" x14ac:dyDescent="0.25">
      <c r="A17" s="2" t="s">
        <v>12</v>
      </c>
      <c r="B17" s="11">
        <v>406514936</v>
      </c>
    </row>
    <row r="18" spans="1:2" x14ac:dyDescent="0.25">
      <c r="A18" s="2" t="s">
        <v>13</v>
      </c>
      <c r="B18" s="11">
        <v>2732937308</v>
      </c>
    </row>
    <row r="19" spans="1:2" x14ac:dyDescent="0.25">
      <c r="A19" s="3" t="s">
        <v>14</v>
      </c>
      <c r="B19" s="10">
        <v>657769530</v>
      </c>
    </row>
    <row r="20" spans="1:2" x14ac:dyDescent="0.25">
      <c r="A20" s="2" t="s">
        <v>15</v>
      </c>
      <c r="B20" s="11">
        <v>657769530</v>
      </c>
    </row>
    <row r="21" spans="1:2" x14ac:dyDescent="0.25">
      <c r="A21" s="3" t="s">
        <v>16</v>
      </c>
      <c r="B21" s="10">
        <v>2059276456</v>
      </c>
    </row>
    <row r="22" spans="1:2" x14ac:dyDescent="0.25">
      <c r="A22" s="2" t="s">
        <v>17</v>
      </c>
      <c r="B22" s="11">
        <v>2021094697</v>
      </c>
    </row>
    <row r="23" spans="1:2" x14ac:dyDescent="0.25">
      <c r="A23" s="2" t="s">
        <v>18</v>
      </c>
      <c r="B23" s="11">
        <v>38181760</v>
      </c>
    </row>
    <row r="24" spans="1:2" x14ac:dyDescent="0.25">
      <c r="A24" s="3" t="s">
        <v>19</v>
      </c>
      <c r="B24" s="10">
        <v>108300118</v>
      </c>
    </row>
    <row r="25" spans="1:2" x14ac:dyDescent="0.25">
      <c r="A25" s="2" t="s">
        <v>20</v>
      </c>
      <c r="B25" s="11">
        <v>75018191</v>
      </c>
    </row>
    <row r="26" spans="1:2" x14ac:dyDescent="0.25">
      <c r="A26" s="2" t="s">
        <v>21</v>
      </c>
      <c r="B26" s="11">
        <v>33281927</v>
      </c>
    </row>
    <row r="27" spans="1:2" x14ac:dyDescent="0.25">
      <c r="A27" s="1" t="s">
        <v>22</v>
      </c>
      <c r="B27" s="13">
        <v>28012747177</v>
      </c>
    </row>
    <row r="28" spans="1:2" x14ac:dyDescent="0.25">
      <c r="A28" s="3" t="s">
        <v>23</v>
      </c>
      <c r="B28" s="10">
        <v>82930317</v>
      </c>
    </row>
    <row r="29" spans="1:2" x14ac:dyDescent="0.25">
      <c r="A29" s="2" t="s">
        <v>76</v>
      </c>
      <c r="B29" s="11">
        <v>29219204</v>
      </c>
    </row>
    <row r="30" spans="1:2" x14ac:dyDescent="0.25">
      <c r="A30" s="2" t="s">
        <v>24</v>
      </c>
      <c r="B30" s="11">
        <v>53711114</v>
      </c>
    </row>
    <row r="31" spans="1:2" x14ac:dyDescent="0.25">
      <c r="A31" s="3" t="s">
        <v>25</v>
      </c>
      <c r="B31" s="10">
        <v>1516105083</v>
      </c>
    </row>
    <row r="32" spans="1:2" x14ac:dyDescent="0.25">
      <c r="A32" s="2" t="s">
        <v>26</v>
      </c>
      <c r="B32" s="11">
        <v>514504794</v>
      </c>
    </row>
    <row r="33" spans="1:2" x14ac:dyDescent="0.25">
      <c r="A33" s="2" t="s">
        <v>27</v>
      </c>
      <c r="B33" s="11">
        <v>24926725</v>
      </c>
    </row>
    <row r="34" spans="1:2" x14ac:dyDescent="0.25">
      <c r="A34" s="2" t="s">
        <v>28</v>
      </c>
      <c r="B34" s="11">
        <v>869200889</v>
      </c>
    </row>
    <row r="35" spans="1:2" x14ac:dyDescent="0.25">
      <c r="A35" s="2" t="s">
        <v>29</v>
      </c>
      <c r="B35" s="11">
        <v>107472674</v>
      </c>
    </row>
    <row r="36" spans="1:2" x14ac:dyDescent="0.25">
      <c r="A36" s="3" t="s">
        <v>30</v>
      </c>
      <c r="B36" s="10">
        <v>4204782907</v>
      </c>
    </row>
    <row r="37" spans="1:2" x14ac:dyDescent="0.25">
      <c r="A37" s="2" t="s">
        <v>31</v>
      </c>
      <c r="B37" s="11">
        <v>17109655</v>
      </c>
    </row>
    <row r="38" spans="1:2" x14ac:dyDescent="0.25">
      <c r="A38" s="2" t="s">
        <v>32</v>
      </c>
      <c r="B38" s="11">
        <v>4187673252</v>
      </c>
    </row>
    <row r="39" spans="1:2" x14ac:dyDescent="0.25">
      <c r="A39" s="3" t="s">
        <v>33</v>
      </c>
      <c r="B39" s="10">
        <v>1004376537</v>
      </c>
    </row>
    <row r="40" spans="1:2" x14ac:dyDescent="0.25">
      <c r="A40" s="2" t="s">
        <v>34</v>
      </c>
      <c r="B40" s="11">
        <v>395259435</v>
      </c>
    </row>
    <row r="41" spans="1:2" x14ac:dyDescent="0.25">
      <c r="A41" s="2" t="s">
        <v>35</v>
      </c>
      <c r="B41" s="11">
        <v>609117102</v>
      </c>
    </row>
    <row r="42" spans="1:2" x14ac:dyDescent="0.25">
      <c r="A42" s="3" t="s">
        <v>36</v>
      </c>
      <c r="B42" s="10">
        <v>19974188967</v>
      </c>
    </row>
    <row r="43" spans="1:2" x14ac:dyDescent="0.25">
      <c r="A43" s="2" t="s">
        <v>37</v>
      </c>
      <c r="B43" s="11">
        <v>15330841883</v>
      </c>
    </row>
    <row r="44" spans="1:2" x14ac:dyDescent="0.25">
      <c r="A44" s="2" t="s">
        <v>38</v>
      </c>
      <c r="B44" s="11">
        <v>338882464</v>
      </c>
    </row>
    <row r="45" spans="1:2" x14ac:dyDescent="0.25">
      <c r="A45" s="2" t="s">
        <v>39</v>
      </c>
      <c r="B45" s="11">
        <v>4222238874</v>
      </c>
    </row>
    <row r="46" spans="1:2" x14ac:dyDescent="0.25">
      <c r="A46" s="2" t="s">
        <v>40</v>
      </c>
      <c r="B46" s="11">
        <v>82225745</v>
      </c>
    </row>
    <row r="47" spans="1:2" x14ac:dyDescent="0.25">
      <c r="A47" s="3" t="s">
        <v>41</v>
      </c>
      <c r="B47" s="10">
        <v>1122357821</v>
      </c>
    </row>
    <row r="48" spans="1:2" x14ac:dyDescent="0.25">
      <c r="A48" s="2" t="s">
        <v>42</v>
      </c>
      <c r="B48" s="11">
        <v>53983931</v>
      </c>
    </row>
    <row r="49" spans="1:2" x14ac:dyDescent="0.25">
      <c r="A49" s="2" t="s">
        <v>43</v>
      </c>
      <c r="B49" s="11">
        <v>22090146</v>
      </c>
    </row>
    <row r="50" spans="1:2" x14ac:dyDescent="0.25">
      <c r="A50" s="2" t="s">
        <v>44</v>
      </c>
      <c r="B50" s="11">
        <v>123767903</v>
      </c>
    </row>
    <row r="51" spans="1:2" x14ac:dyDescent="0.25">
      <c r="A51" s="2" t="s">
        <v>45</v>
      </c>
      <c r="B51" s="11">
        <v>922515841</v>
      </c>
    </row>
    <row r="52" spans="1:2" x14ac:dyDescent="0.25">
      <c r="A52" s="3" t="s">
        <v>77</v>
      </c>
      <c r="B52" s="10">
        <v>108005545</v>
      </c>
    </row>
    <row r="53" spans="1:2" x14ac:dyDescent="0.25">
      <c r="A53" s="2" t="s">
        <v>46</v>
      </c>
      <c r="B53" s="11">
        <v>108005545</v>
      </c>
    </row>
    <row r="54" spans="1:2" x14ac:dyDescent="0.25">
      <c r="A54" s="1" t="s">
        <v>47</v>
      </c>
      <c r="B54" s="13">
        <v>1205491811</v>
      </c>
    </row>
    <row r="55" spans="1:2" x14ac:dyDescent="0.25">
      <c r="A55" s="3" t="s">
        <v>48</v>
      </c>
      <c r="B55" s="10">
        <v>514984999</v>
      </c>
    </row>
    <row r="56" spans="1:2" x14ac:dyDescent="0.25">
      <c r="A56" s="2" t="s">
        <v>49</v>
      </c>
      <c r="B56" s="11">
        <v>93067457</v>
      </c>
    </row>
    <row r="57" spans="1:2" x14ac:dyDescent="0.25">
      <c r="A57" s="2" t="s">
        <v>50</v>
      </c>
      <c r="B57" s="11">
        <v>421917542</v>
      </c>
    </row>
    <row r="58" spans="1:2" x14ac:dyDescent="0.25">
      <c r="A58" s="3" t="s">
        <v>51</v>
      </c>
      <c r="B58" s="10">
        <v>364856579</v>
      </c>
    </row>
    <row r="59" spans="1:2" x14ac:dyDescent="0.25">
      <c r="A59" s="2" t="s">
        <v>52</v>
      </c>
      <c r="B59" s="11">
        <v>364856579</v>
      </c>
    </row>
    <row r="60" spans="1:2" x14ac:dyDescent="0.25">
      <c r="A60" s="3" t="s">
        <v>78</v>
      </c>
      <c r="B60" s="10">
        <v>34228210</v>
      </c>
    </row>
    <row r="61" spans="1:2" x14ac:dyDescent="0.25">
      <c r="A61" s="2" t="s">
        <v>79</v>
      </c>
      <c r="B61" s="11">
        <v>34228210</v>
      </c>
    </row>
    <row r="62" spans="1:2" x14ac:dyDescent="0.25">
      <c r="A62" s="3" t="s">
        <v>53</v>
      </c>
      <c r="B62" s="10">
        <v>25005484</v>
      </c>
    </row>
    <row r="63" spans="1:2" x14ac:dyDescent="0.25">
      <c r="A63" s="2" t="s">
        <v>54</v>
      </c>
      <c r="B63" s="11">
        <v>9867025</v>
      </c>
    </row>
    <row r="64" spans="1:2" x14ac:dyDescent="0.25">
      <c r="A64" s="2" t="s">
        <v>55</v>
      </c>
      <c r="B64" s="11">
        <v>15138459</v>
      </c>
    </row>
    <row r="65" spans="1:2" x14ac:dyDescent="0.25">
      <c r="A65" s="3" t="s">
        <v>56</v>
      </c>
      <c r="B65" s="10">
        <v>136363420</v>
      </c>
    </row>
    <row r="66" spans="1:2" x14ac:dyDescent="0.25">
      <c r="A66" s="2" t="s">
        <v>57</v>
      </c>
      <c r="B66" s="11">
        <v>136363420</v>
      </c>
    </row>
    <row r="67" spans="1:2" x14ac:dyDescent="0.25">
      <c r="A67" s="3" t="s">
        <v>58</v>
      </c>
      <c r="B67" s="10">
        <v>3887990</v>
      </c>
    </row>
    <row r="68" spans="1:2" x14ac:dyDescent="0.25">
      <c r="A68" s="2" t="s">
        <v>59</v>
      </c>
      <c r="B68" s="11">
        <v>3887990</v>
      </c>
    </row>
    <row r="69" spans="1:2" x14ac:dyDescent="0.25">
      <c r="A69" s="3" t="s">
        <v>60</v>
      </c>
      <c r="B69" s="10">
        <v>99750496</v>
      </c>
    </row>
    <row r="70" spans="1:2" x14ac:dyDescent="0.25">
      <c r="A70" s="2" t="s">
        <v>61</v>
      </c>
      <c r="B70" s="11">
        <v>99750496</v>
      </c>
    </row>
    <row r="71" spans="1:2" x14ac:dyDescent="0.25">
      <c r="A71" s="3" t="s">
        <v>62</v>
      </c>
      <c r="B71" s="10">
        <v>15660838</v>
      </c>
    </row>
    <row r="72" spans="1:2" x14ac:dyDescent="0.25">
      <c r="A72" s="2" t="s">
        <v>63</v>
      </c>
      <c r="B72" s="11">
        <v>5645788</v>
      </c>
    </row>
    <row r="73" spans="1:2" x14ac:dyDescent="0.25">
      <c r="A73" s="2" t="s">
        <v>64</v>
      </c>
      <c r="B73" s="11">
        <v>10015050</v>
      </c>
    </row>
    <row r="74" spans="1:2" x14ac:dyDescent="0.25">
      <c r="A74" s="3" t="s">
        <v>65</v>
      </c>
      <c r="B74" s="10">
        <v>10753795</v>
      </c>
    </row>
    <row r="75" spans="1:2" x14ac:dyDescent="0.25">
      <c r="A75" s="2" t="s">
        <v>66</v>
      </c>
      <c r="B75" s="11">
        <v>10753795</v>
      </c>
    </row>
    <row r="76" spans="1:2" x14ac:dyDescent="0.25">
      <c r="A76" s="1" t="s">
        <v>67</v>
      </c>
      <c r="B76" s="115">
        <v>9208028639</v>
      </c>
    </row>
    <row r="77" spans="1:2" x14ac:dyDescent="0.25">
      <c r="A77" s="3" t="s">
        <v>68</v>
      </c>
      <c r="B77" s="10">
        <v>701574391</v>
      </c>
    </row>
    <row r="78" spans="1:2" x14ac:dyDescent="0.25">
      <c r="A78" s="2" t="s">
        <v>69</v>
      </c>
      <c r="B78" s="11">
        <v>701574391</v>
      </c>
    </row>
    <row r="79" spans="1:2" x14ac:dyDescent="0.25">
      <c r="A79" s="3" t="s">
        <v>70</v>
      </c>
      <c r="B79" s="10">
        <v>8506454248</v>
      </c>
    </row>
    <row r="80" spans="1:2" x14ac:dyDescent="0.25">
      <c r="A80" s="2" t="s">
        <v>75</v>
      </c>
      <c r="B80" s="11">
        <v>4431989088</v>
      </c>
    </row>
    <row r="81" spans="1:2" x14ac:dyDescent="0.25">
      <c r="A81" s="4" t="s">
        <v>71</v>
      </c>
      <c r="B81" s="12">
        <v>4074465160</v>
      </c>
    </row>
  </sheetData>
  <pageMargins left="0.70866141732283472" right="0.70866141732283472" top="0.74803149606299213" bottom="0.74803149606299213" header="0.31496062992125984" footer="0.31496062992125984"/>
  <pageSetup scale="58" orientation="portrait" r:id="rId1"/>
  <ignoredErrors>
    <ignoredError sqref="B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A39" sqref="A39"/>
    </sheetView>
  </sheetViews>
  <sheetFormatPr baseColWidth="10" defaultRowHeight="15" x14ac:dyDescent="0.25"/>
  <cols>
    <col min="1" max="1" width="80.140625" customWidth="1"/>
    <col min="2" max="2" width="18.42578125" style="29" customWidth="1"/>
    <col min="4" max="4" width="16.85546875" style="29" customWidth="1"/>
  </cols>
  <sheetData>
    <row r="1" spans="1:2" ht="15" customHeight="1" x14ac:dyDescent="0.25">
      <c r="A1" s="7"/>
      <c r="B1" s="6" t="s">
        <v>72</v>
      </c>
    </row>
    <row r="2" spans="1:2" x14ac:dyDescent="0.25">
      <c r="A2" s="9" t="s">
        <v>80</v>
      </c>
      <c r="B2" s="6">
        <f>(SUM(B5:B18)/2)+B19+B20+B21</f>
        <v>48987838640</v>
      </c>
    </row>
    <row r="3" spans="1:2" ht="6" customHeight="1" x14ac:dyDescent="0.25">
      <c r="A3" s="7"/>
      <c r="B3" s="14"/>
    </row>
    <row r="4" spans="1:2" x14ac:dyDescent="0.25">
      <c r="A4" s="15" t="s">
        <v>81</v>
      </c>
      <c r="B4" s="16"/>
    </row>
    <row r="5" spans="1:2" ht="18.75" customHeight="1" x14ac:dyDescent="0.25">
      <c r="A5" s="17" t="s">
        <v>82</v>
      </c>
      <c r="B5" s="18">
        <v>43854275161</v>
      </c>
    </row>
    <row r="6" spans="1:2" x14ac:dyDescent="0.25">
      <c r="A6" s="19" t="s">
        <v>83</v>
      </c>
      <c r="B6" s="20"/>
    </row>
    <row r="7" spans="1:2" x14ac:dyDescent="0.25">
      <c r="A7" s="21" t="s">
        <v>84</v>
      </c>
      <c r="B7" s="22">
        <v>65708001</v>
      </c>
    </row>
    <row r="8" spans="1:2" x14ac:dyDescent="0.25">
      <c r="A8" s="19" t="s">
        <v>85</v>
      </c>
      <c r="B8" s="23"/>
    </row>
    <row r="9" spans="1:2" x14ac:dyDescent="0.25">
      <c r="A9" s="21" t="s">
        <v>86</v>
      </c>
      <c r="B9" s="23">
        <v>16359256189</v>
      </c>
    </row>
    <row r="10" spans="1:2" x14ac:dyDescent="0.25">
      <c r="A10" s="21" t="s">
        <v>87</v>
      </c>
      <c r="B10" s="23">
        <v>31991815</v>
      </c>
    </row>
    <row r="11" spans="1:2" x14ac:dyDescent="0.25">
      <c r="A11" s="21" t="s">
        <v>88</v>
      </c>
      <c r="B11" s="23">
        <v>1407694305</v>
      </c>
    </row>
    <row r="12" spans="1:2" x14ac:dyDescent="0.25">
      <c r="A12" s="19" t="s">
        <v>89</v>
      </c>
      <c r="B12" s="23"/>
    </row>
    <row r="13" spans="1:2" x14ac:dyDescent="0.25">
      <c r="A13" s="21" t="s">
        <v>90</v>
      </c>
      <c r="B13" s="23">
        <v>1506326483</v>
      </c>
    </row>
    <row r="14" spans="1:2" x14ac:dyDescent="0.25">
      <c r="A14" s="21" t="s">
        <v>91</v>
      </c>
      <c r="B14" s="23">
        <v>421118587</v>
      </c>
    </row>
    <row r="15" spans="1:2" x14ac:dyDescent="0.25">
      <c r="A15" s="19" t="s">
        <v>92</v>
      </c>
      <c r="B15" s="23"/>
    </row>
    <row r="16" spans="1:2" x14ac:dyDescent="0.25">
      <c r="A16" s="21" t="s">
        <v>93</v>
      </c>
      <c r="B16" s="23">
        <v>10000000</v>
      </c>
    </row>
    <row r="17" spans="1:2" x14ac:dyDescent="0.25">
      <c r="A17" s="19" t="s">
        <v>94</v>
      </c>
      <c r="B17" s="23"/>
    </row>
    <row r="18" spans="1:2" x14ac:dyDescent="0.25">
      <c r="A18" s="21" t="s">
        <v>95</v>
      </c>
      <c r="B18" s="24">
        <v>24052179781</v>
      </c>
    </row>
    <row r="19" spans="1:2" x14ac:dyDescent="0.25">
      <c r="A19" s="25" t="s">
        <v>96</v>
      </c>
      <c r="B19" s="26">
        <v>4431989088</v>
      </c>
    </row>
    <row r="20" spans="1:2" x14ac:dyDescent="0.25">
      <c r="A20" s="25" t="s">
        <v>97</v>
      </c>
      <c r="B20" s="26">
        <v>701574391</v>
      </c>
    </row>
    <row r="21" spans="1:2" x14ac:dyDescent="0.25">
      <c r="A21" s="27"/>
      <c r="B21" s="28"/>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activeCell="B12" sqref="B12"/>
    </sheetView>
  </sheetViews>
  <sheetFormatPr baseColWidth="10" defaultColWidth="9.140625" defaultRowHeight="15.75" x14ac:dyDescent="0.25"/>
  <cols>
    <col min="1" max="1" width="68.5703125" style="83" customWidth="1"/>
    <col min="2" max="2" width="17.140625" style="84" customWidth="1"/>
    <col min="3" max="237" width="9.140625" style="83"/>
    <col min="238" max="238" width="11.42578125" style="83" customWidth="1"/>
    <col min="239" max="239" width="50.7109375" style="83" customWidth="1"/>
    <col min="240" max="240" width="17.140625" style="83" customWidth="1"/>
    <col min="241" max="493" width="9.140625" style="83"/>
    <col min="494" max="494" width="11.42578125" style="83" customWidth="1"/>
    <col min="495" max="495" width="50.7109375" style="83" customWidth="1"/>
    <col min="496" max="496" width="17.140625" style="83" customWidth="1"/>
    <col min="497" max="749" width="9.140625" style="83"/>
    <col min="750" max="750" width="11.42578125" style="83" customWidth="1"/>
    <col min="751" max="751" width="50.7109375" style="83" customWidth="1"/>
    <col min="752" max="752" width="17.140625" style="83" customWidth="1"/>
    <col min="753" max="1005" width="9.140625" style="83"/>
    <col min="1006" max="1006" width="11.42578125" style="83" customWidth="1"/>
    <col min="1007" max="1007" width="50.7109375" style="83" customWidth="1"/>
    <col min="1008" max="1008" width="17.140625" style="83" customWidth="1"/>
    <col min="1009" max="1261" width="9.140625" style="83"/>
    <col min="1262" max="1262" width="11.42578125" style="83" customWidth="1"/>
    <col min="1263" max="1263" width="50.7109375" style="83" customWidth="1"/>
    <col min="1264" max="1264" width="17.140625" style="83" customWidth="1"/>
    <col min="1265" max="1517" width="9.140625" style="83"/>
    <col min="1518" max="1518" width="11.42578125" style="83" customWidth="1"/>
    <col min="1519" max="1519" width="50.7109375" style="83" customWidth="1"/>
    <col min="1520" max="1520" width="17.140625" style="83" customWidth="1"/>
    <col min="1521" max="1773" width="9.140625" style="83"/>
    <col min="1774" max="1774" width="11.42578125" style="83" customWidth="1"/>
    <col min="1775" max="1775" width="50.7109375" style="83" customWidth="1"/>
    <col min="1776" max="1776" width="17.140625" style="83" customWidth="1"/>
    <col min="1777" max="2029" width="9.140625" style="83"/>
    <col min="2030" max="2030" width="11.42578125" style="83" customWidth="1"/>
    <col min="2031" max="2031" width="50.7109375" style="83" customWidth="1"/>
    <col min="2032" max="2032" width="17.140625" style="83" customWidth="1"/>
    <col min="2033" max="2285" width="9.140625" style="83"/>
    <col min="2286" max="2286" width="11.42578125" style="83" customWidth="1"/>
    <col min="2287" max="2287" width="50.7109375" style="83" customWidth="1"/>
    <col min="2288" max="2288" width="17.140625" style="83" customWidth="1"/>
    <col min="2289" max="2541" width="9.140625" style="83"/>
    <col min="2542" max="2542" width="11.42578125" style="83" customWidth="1"/>
    <col min="2543" max="2543" width="50.7109375" style="83" customWidth="1"/>
    <col min="2544" max="2544" width="17.140625" style="83" customWidth="1"/>
    <col min="2545" max="2797" width="9.140625" style="83"/>
    <col min="2798" max="2798" width="11.42578125" style="83" customWidth="1"/>
    <col min="2799" max="2799" width="50.7109375" style="83" customWidth="1"/>
    <col min="2800" max="2800" width="17.140625" style="83" customWidth="1"/>
    <col min="2801" max="3053" width="9.140625" style="83"/>
    <col min="3054" max="3054" width="11.42578125" style="83" customWidth="1"/>
    <col min="3055" max="3055" width="50.7109375" style="83" customWidth="1"/>
    <col min="3056" max="3056" width="17.140625" style="83" customWidth="1"/>
    <col min="3057" max="3309" width="9.140625" style="83"/>
    <col min="3310" max="3310" width="11.42578125" style="83" customWidth="1"/>
    <col min="3311" max="3311" width="50.7109375" style="83" customWidth="1"/>
    <col min="3312" max="3312" width="17.140625" style="83" customWidth="1"/>
    <col min="3313" max="3565" width="9.140625" style="83"/>
    <col min="3566" max="3566" width="11.42578125" style="83" customWidth="1"/>
    <col min="3567" max="3567" width="50.7109375" style="83" customWidth="1"/>
    <col min="3568" max="3568" width="17.140625" style="83" customWidth="1"/>
    <col min="3569" max="3821" width="9.140625" style="83"/>
    <col min="3822" max="3822" width="11.42578125" style="83" customWidth="1"/>
    <col min="3823" max="3823" width="50.7109375" style="83" customWidth="1"/>
    <col min="3824" max="3824" width="17.140625" style="83" customWidth="1"/>
    <col min="3825" max="4077" width="9.140625" style="83"/>
    <col min="4078" max="4078" width="11.42578125" style="83" customWidth="1"/>
    <col min="4079" max="4079" width="50.7109375" style="83" customWidth="1"/>
    <col min="4080" max="4080" width="17.140625" style="83" customWidth="1"/>
    <col min="4081" max="4333" width="9.140625" style="83"/>
    <col min="4334" max="4334" width="11.42578125" style="83" customWidth="1"/>
    <col min="4335" max="4335" width="50.7109375" style="83" customWidth="1"/>
    <col min="4336" max="4336" width="17.140625" style="83" customWidth="1"/>
    <col min="4337" max="4589" width="9.140625" style="83"/>
    <col min="4590" max="4590" width="11.42578125" style="83" customWidth="1"/>
    <col min="4591" max="4591" width="50.7109375" style="83" customWidth="1"/>
    <col min="4592" max="4592" width="17.140625" style="83" customWidth="1"/>
    <col min="4593" max="4845" width="9.140625" style="83"/>
    <col min="4846" max="4846" width="11.42578125" style="83" customWidth="1"/>
    <col min="4847" max="4847" width="50.7109375" style="83" customWidth="1"/>
    <col min="4848" max="4848" width="17.140625" style="83" customWidth="1"/>
    <col min="4849" max="5101" width="9.140625" style="83"/>
    <col min="5102" max="5102" width="11.42578125" style="83" customWidth="1"/>
    <col min="5103" max="5103" width="50.7109375" style="83" customWidth="1"/>
    <col min="5104" max="5104" width="17.140625" style="83" customWidth="1"/>
    <col min="5105" max="5357" width="9.140625" style="83"/>
    <col min="5358" max="5358" width="11.42578125" style="83" customWidth="1"/>
    <col min="5359" max="5359" width="50.7109375" style="83" customWidth="1"/>
    <col min="5360" max="5360" width="17.140625" style="83" customWidth="1"/>
    <col min="5361" max="5613" width="9.140625" style="83"/>
    <col min="5614" max="5614" width="11.42578125" style="83" customWidth="1"/>
    <col min="5615" max="5615" width="50.7109375" style="83" customWidth="1"/>
    <col min="5616" max="5616" width="17.140625" style="83" customWidth="1"/>
    <col min="5617" max="5869" width="9.140625" style="83"/>
    <col min="5870" max="5870" width="11.42578125" style="83" customWidth="1"/>
    <col min="5871" max="5871" width="50.7109375" style="83" customWidth="1"/>
    <col min="5872" max="5872" width="17.140625" style="83" customWidth="1"/>
    <col min="5873" max="6125" width="9.140625" style="83"/>
    <col min="6126" max="6126" width="11.42578125" style="83" customWidth="1"/>
    <col min="6127" max="6127" width="50.7109375" style="83" customWidth="1"/>
    <col min="6128" max="6128" width="17.140625" style="83" customWidth="1"/>
    <col min="6129" max="6381" width="9.140625" style="83"/>
    <col min="6382" max="6382" width="11.42578125" style="83" customWidth="1"/>
    <col min="6383" max="6383" width="50.7109375" style="83" customWidth="1"/>
    <col min="6384" max="6384" width="17.140625" style="83" customWidth="1"/>
    <col min="6385" max="6637" width="9.140625" style="83"/>
    <col min="6638" max="6638" width="11.42578125" style="83" customWidth="1"/>
    <col min="6639" max="6639" width="50.7109375" style="83" customWidth="1"/>
    <col min="6640" max="6640" width="17.140625" style="83" customWidth="1"/>
    <col min="6641" max="6893" width="9.140625" style="83"/>
    <col min="6894" max="6894" width="11.42578125" style="83" customWidth="1"/>
    <col min="6895" max="6895" width="50.7109375" style="83" customWidth="1"/>
    <col min="6896" max="6896" width="17.140625" style="83" customWidth="1"/>
    <col min="6897" max="7149" width="9.140625" style="83"/>
    <col min="7150" max="7150" width="11.42578125" style="83" customWidth="1"/>
    <col min="7151" max="7151" width="50.7109375" style="83" customWidth="1"/>
    <col min="7152" max="7152" width="17.140625" style="83" customWidth="1"/>
    <col min="7153" max="7405" width="9.140625" style="83"/>
    <col min="7406" max="7406" width="11.42578125" style="83" customWidth="1"/>
    <col min="7407" max="7407" width="50.7109375" style="83" customWidth="1"/>
    <col min="7408" max="7408" width="17.140625" style="83" customWidth="1"/>
    <col min="7409" max="7661" width="9.140625" style="83"/>
    <col min="7662" max="7662" width="11.42578125" style="83" customWidth="1"/>
    <col min="7663" max="7663" width="50.7109375" style="83" customWidth="1"/>
    <col min="7664" max="7664" width="17.140625" style="83" customWidth="1"/>
    <col min="7665" max="7917" width="9.140625" style="83"/>
    <col min="7918" max="7918" width="11.42578125" style="83" customWidth="1"/>
    <col min="7919" max="7919" width="50.7109375" style="83" customWidth="1"/>
    <col min="7920" max="7920" width="17.140625" style="83" customWidth="1"/>
    <col min="7921" max="8173" width="9.140625" style="83"/>
    <col min="8174" max="8174" width="11.42578125" style="83" customWidth="1"/>
    <col min="8175" max="8175" width="50.7109375" style="83" customWidth="1"/>
    <col min="8176" max="8176" width="17.140625" style="83" customWidth="1"/>
    <col min="8177" max="8429" width="9.140625" style="83"/>
    <col min="8430" max="8430" width="11.42578125" style="83" customWidth="1"/>
    <col min="8431" max="8431" width="50.7109375" style="83" customWidth="1"/>
    <col min="8432" max="8432" width="17.140625" style="83" customWidth="1"/>
    <col min="8433" max="8685" width="9.140625" style="83"/>
    <col min="8686" max="8686" width="11.42578125" style="83" customWidth="1"/>
    <col min="8687" max="8687" width="50.7109375" style="83" customWidth="1"/>
    <col min="8688" max="8688" width="17.140625" style="83" customWidth="1"/>
    <col min="8689" max="8941" width="9.140625" style="83"/>
    <col min="8942" max="8942" width="11.42578125" style="83" customWidth="1"/>
    <col min="8943" max="8943" width="50.7109375" style="83" customWidth="1"/>
    <col min="8944" max="8944" width="17.140625" style="83" customWidth="1"/>
    <col min="8945" max="9197" width="9.140625" style="83"/>
    <col min="9198" max="9198" width="11.42578125" style="83" customWidth="1"/>
    <col min="9199" max="9199" width="50.7109375" style="83" customWidth="1"/>
    <col min="9200" max="9200" width="17.140625" style="83" customWidth="1"/>
    <col min="9201" max="9453" width="9.140625" style="83"/>
    <col min="9454" max="9454" width="11.42578125" style="83" customWidth="1"/>
    <col min="9455" max="9455" width="50.7109375" style="83" customWidth="1"/>
    <col min="9456" max="9456" width="17.140625" style="83" customWidth="1"/>
    <col min="9457" max="9709" width="9.140625" style="83"/>
    <col min="9710" max="9710" width="11.42578125" style="83" customWidth="1"/>
    <col min="9711" max="9711" width="50.7109375" style="83" customWidth="1"/>
    <col min="9712" max="9712" width="17.140625" style="83" customWidth="1"/>
    <col min="9713" max="9965" width="9.140625" style="83"/>
    <col min="9966" max="9966" width="11.42578125" style="83" customWidth="1"/>
    <col min="9967" max="9967" width="50.7109375" style="83" customWidth="1"/>
    <col min="9968" max="9968" width="17.140625" style="83" customWidth="1"/>
    <col min="9969" max="10221" width="9.140625" style="83"/>
    <col min="10222" max="10222" width="11.42578125" style="83" customWidth="1"/>
    <col min="10223" max="10223" width="50.7109375" style="83" customWidth="1"/>
    <col min="10224" max="10224" width="17.140625" style="83" customWidth="1"/>
    <col min="10225" max="10477" width="9.140625" style="83"/>
    <col min="10478" max="10478" width="11.42578125" style="83" customWidth="1"/>
    <col min="10479" max="10479" width="50.7109375" style="83" customWidth="1"/>
    <col min="10480" max="10480" width="17.140625" style="83" customWidth="1"/>
    <col min="10481" max="10733" width="9.140625" style="83"/>
    <col min="10734" max="10734" width="11.42578125" style="83" customWidth="1"/>
    <col min="10735" max="10735" width="50.7109375" style="83" customWidth="1"/>
    <col min="10736" max="10736" width="17.140625" style="83" customWidth="1"/>
    <col min="10737" max="10989" width="9.140625" style="83"/>
    <col min="10990" max="10990" width="11.42578125" style="83" customWidth="1"/>
    <col min="10991" max="10991" width="50.7109375" style="83" customWidth="1"/>
    <col min="10992" max="10992" width="17.140625" style="83" customWidth="1"/>
    <col min="10993" max="11245" width="9.140625" style="83"/>
    <col min="11246" max="11246" width="11.42578125" style="83" customWidth="1"/>
    <col min="11247" max="11247" width="50.7109375" style="83" customWidth="1"/>
    <col min="11248" max="11248" width="17.140625" style="83" customWidth="1"/>
    <col min="11249" max="11501" width="9.140625" style="83"/>
    <col min="11502" max="11502" width="11.42578125" style="83" customWidth="1"/>
    <col min="11503" max="11503" width="50.7109375" style="83" customWidth="1"/>
    <col min="11504" max="11504" width="17.140625" style="83" customWidth="1"/>
    <col min="11505" max="11757" width="9.140625" style="83"/>
    <col min="11758" max="11758" width="11.42578125" style="83" customWidth="1"/>
    <col min="11759" max="11759" width="50.7109375" style="83" customWidth="1"/>
    <col min="11760" max="11760" width="17.140625" style="83" customWidth="1"/>
    <col min="11761" max="12013" width="9.140625" style="83"/>
    <col min="12014" max="12014" width="11.42578125" style="83" customWidth="1"/>
    <col min="12015" max="12015" width="50.7109375" style="83" customWidth="1"/>
    <col min="12016" max="12016" width="17.140625" style="83" customWidth="1"/>
    <col min="12017" max="12269" width="9.140625" style="83"/>
    <col min="12270" max="12270" width="11.42578125" style="83" customWidth="1"/>
    <col min="12271" max="12271" width="50.7109375" style="83" customWidth="1"/>
    <col min="12272" max="12272" width="17.140625" style="83" customWidth="1"/>
    <col min="12273" max="12525" width="9.140625" style="83"/>
    <col min="12526" max="12526" width="11.42578125" style="83" customWidth="1"/>
    <col min="12527" max="12527" width="50.7109375" style="83" customWidth="1"/>
    <col min="12528" max="12528" width="17.140625" style="83" customWidth="1"/>
    <col min="12529" max="12781" width="9.140625" style="83"/>
    <col min="12782" max="12782" width="11.42578125" style="83" customWidth="1"/>
    <col min="12783" max="12783" width="50.7109375" style="83" customWidth="1"/>
    <col min="12784" max="12784" width="17.140625" style="83" customWidth="1"/>
    <col min="12785" max="13037" width="9.140625" style="83"/>
    <col min="13038" max="13038" width="11.42578125" style="83" customWidth="1"/>
    <col min="13039" max="13039" width="50.7109375" style="83" customWidth="1"/>
    <col min="13040" max="13040" width="17.140625" style="83" customWidth="1"/>
    <col min="13041" max="13293" width="9.140625" style="83"/>
    <col min="13294" max="13294" width="11.42578125" style="83" customWidth="1"/>
    <col min="13295" max="13295" width="50.7109375" style="83" customWidth="1"/>
    <col min="13296" max="13296" width="17.140625" style="83" customWidth="1"/>
    <col min="13297" max="13549" width="9.140625" style="83"/>
    <col min="13550" max="13550" width="11.42578125" style="83" customWidth="1"/>
    <col min="13551" max="13551" width="50.7109375" style="83" customWidth="1"/>
    <col min="13552" max="13552" width="17.140625" style="83" customWidth="1"/>
    <col min="13553" max="13805" width="9.140625" style="83"/>
    <col min="13806" max="13806" width="11.42578125" style="83" customWidth="1"/>
    <col min="13807" max="13807" width="50.7109375" style="83" customWidth="1"/>
    <col min="13808" max="13808" width="17.140625" style="83" customWidth="1"/>
    <col min="13809" max="14061" width="9.140625" style="83"/>
    <col min="14062" max="14062" width="11.42578125" style="83" customWidth="1"/>
    <col min="14063" max="14063" width="50.7109375" style="83" customWidth="1"/>
    <col min="14064" max="14064" width="17.140625" style="83" customWidth="1"/>
    <col min="14065" max="14317" width="9.140625" style="83"/>
    <col min="14318" max="14318" width="11.42578125" style="83" customWidth="1"/>
    <col min="14319" max="14319" width="50.7109375" style="83" customWidth="1"/>
    <col min="14320" max="14320" width="17.140625" style="83" customWidth="1"/>
    <col min="14321" max="14573" width="9.140625" style="83"/>
    <col min="14574" max="14574" width="11.42578125" style="83" customWidth="1"/>
    <col min="14575" max="14575" width="50.7109375" style="83" customWidth="1"/>
    <col min="14576" max="14576" width="17.140625" style="83" customWidth="1"/>
    <col min="14577" max="14829" width="9.140625" style="83"/>
    <col min="14830" max="14830" width="11.42578125" style="83" customWidth="1"/>
    <col min="14831" max="14831" width="50.7109375" style="83" customWidth="1"/>
    <col min="14832" max="14832" width="17.140625" style="83" customWidth="1"/>
    <col min="14833" max="15085" width="9.140625" style="83"/>
    <col min="15086" max="15086" width="11.42578125" style="83" customWidth="1"/>
    <col min="15087" max="15087" width="50.7109375" style="83" customWidth="1"/>
    <col min="15088" max="15088" width="17.140625" style="83" customWidth="1"/>
    <col min="15089" max="15341" width="9.140625" style="83"/>
    <col min="15342" max="15342" width="11.42578125" style="83" customWidth="1"/>
    <col min="15343" max="15343" width="50.7109375" style="83" customWidth="1"/>
    <col min="15344" max="15344" width="17.140625" style="83" customWidth="1"/>
    <col min="15345" max="15597" width="9.140625" style="83"/>
    <col min="15598" max="15598" width="11.42578125" style="83" customWidth="1"/>
    <col min="15599" max="15599" width="50.7109375" style="83" customWidth="1"/>
    <col min="15600" max="15600" width="17.140625" style="83" customWidth="1"/>
    <col min="15601" max="15853" width="9.140625" style="83"/>
    <col min="15854" max="15854" width="11.42578125" style="83" customWidth="1"/>
    <col min="15855" max="15855" width="50.7109375" style="83" customWidth="1"/>
    <col min="15856" max="15856" width="17.140625" style="83" customWidth="1"/>
    <col min="15857" max="16109" width="9.140625" style="83"/>
    <col min="16110" max="16110" width="11.42578125" style="83" customWidth="1"/>
    <col min="16111" max="16111" width="50.7109375" style="83" customWidth="1"/>
    <col min="16112" max="16112" width="17.140625" style="83" customWidth="1"/>
    <col min="16113" max="16384" width="9.140625" style="83"/>
  </cols>
  <sheetData>
    <row r="1" spans="1:2" x14ac:dyDescent="0.25">
      <c r="A1" s="81" t="s">
        <v>196</v>
      </c>
      <c r="B1" s="82" t="s">
        <v>226</v>
      </c>
    </row>
    <row r="2" spans="1:2" x14ac:dyDescent="0.25">
      <c r="A2" s="81" t="s">
        <v>225</v>
      </c>
    </row>
    <row r="3" spans="1:2" x14ac:dyDescent="0.25">
      <c r="A3" s="81" t="s">
        <v>199</v>
      </c>
    </row>
    <row r="4" spans="1:2" ht="18" customHeight="1" x14ac:dyDescent="0.25">
      <c r="A4" s="91"/>
      <c r="B4" s="85" t="s">
        <v>72</v>
      </c>
    </row>
    <row r="5" spans="1:2" x14ac:dyDescent="0.25">
      <c r="A5" s="103" t="s">
        <v>80</v>
      </c>
      <c r="B5" s="95">
        <v>48987838640</v>
      </c>
    </row>
    <row r="6" spans="1:2" x14ac:dyDescent="0.25">
      <c r="A6" s="104"/>
      <c r="B6" s="108"/>
    </row>
    <row r="7" spans="1:2" x14ac:dyDescent="0.25">
      <c r="A7" s="110" t="s">
        <v>224</v>
      </c>
      <c r="B7" s="111"/>
    </row>
    <row r="8" spans="1:2" x14ac:dyDescent="0.25">
      <c r="A8" s="105" t="s">
        <v>186</v>
      </c>
      <c r="B8" s="95">
        <v>8374522706</v>
      </c>
    </row>
    <row r="9" spans="1:2" x14ac:dyDescent="0.25">
      <c r="A9" s="106" t="s">
        <v>462</v>
      </c>
      <c r="B9" s="94">
        <v>3723197550</v>
      </c>
    </row>
    <row r="10" spans="1:2" x14ac:dyDescent="0.25">
      <c r="A10" s="106" t="s">
        <v>463</v>
      </c>
      <c r="B10" s="94">
        <v>107443412</v>
      </c>
    </row>
    <row r="11" spans="1:2" x14ac:dyDescent="0.25">
      <c r="A11" s="106" t="s">
        <v>464</v>
      </c>
      <c r="B11" s="94">
        <v>929670009</v>
      </c>
    </row>
    <row r="12" spans="1:2" x14ac:dyDescent="0.25">
      <c r="A12" s="106" t="s">
        <v>465</v>
      </c>
      <c r="B12" s="94">
        <v>414232928</v>
      </c>
    </row>
    <row r="13" spans="1:2" x14ac:dyDescent="0.25">
      <c r="A13" s="106" t="s">
        <v>466</v>
      </c>
      <c r="B13" s="94">
        <v>3082640170</v>
      </c>
    </row>
    <row r="14" spans="1:2" x14ac:dyDescent="0.25">
      <c r="A14" s="106" t="s">
        <v>467</v>
      </c>
      <c r="B14" s="94">
        <v>117338637</v>
      </c>
    </row>
    <row r="15" spans="1:2" x14ac:dyDescent="0.25">
      <c r="A15" s="106" t="s">
        <v>188</v>
      </c>
      <c r="B15" s="94">
        <v>195323272</v>
      </c>
    </row>
    <row r="16" spans="1:2" x14ac:dyDescent="0.25">
      <c r="A16" s="105" t="s">
        <v>468</v>
      </c>
      <c r="B16" s="95">
        <v>36543067</v>
      </c>
    </row>
    <row r="17" spans="1:2" x14ac:dyDescent="0.25">
      <c r="A17" s="106" t="s">
        <v>469</v>
      </c>
      <c r="B17" s="94">
        <v>79392790</v>
      </c>
    </row>
    <row r="18" spans="1:2" x14ac:dyDescent="0.25">
      <c r="A18" s="106" t="s">
        <v>470</v>
      </c>
      <c r="B18" s="94">
        <v>1908014</v>
      </c>
    </row>
    <row r="19" spans="1:2" x14ac:dyDescent="0.25">
      <c r="A19" s="106" t="s">
        <v>471</v>
      </c>
      <c r="B19" s="94">
        <v>1181573</v>
      </c>
    </row>
    <row r="20" spans="1:2" x14ac:dyDescent="0.25">
      <c r="A20" s="106" t="s">
        <v>472</v>
      </c>
      <c r="B20" s="94">
        <v>74566040</v>
      </c>
    </row>
    <row r="21" spans="1:2" x14ac:dyDescent="0.25">
      <c r="A21" s="106" t="s">
        <v>473</v>
      </c>
      <c r="B21" s="94">
        <v>204507</v>
      </c>
    </row>
    <row r="22" spans="1:2" x14ac:dyDescent="0.25">
      <c r="A22" s="106" t="s">
        <v>474</v>
      </c>
      <c r="B22" s="94">
        <v>1527281</v>
      </c>
    </row>
    <row r="23" spans="1:2" x14ac:dyDescent="0.25">
      <c r="A23" s="106" t="s">
        <v>189</v>
      </c>
      <c r="B23" s="94">
        <v>485983574</v>
      </c>
    </row>
    <row r="24" spans="1:2" x14ac:dyDescent="0.25">
      <c r="A24" s="105" t="s">
        <v>475</v>
      </c>
      <c r="B24" s="95">
        <v>87376957</v>
      </c>
    </row>
    <row r="25" spans="1:2" x14ac:dyDescent="0.25">
      <c r="A25" s="106" t="s">
        <v>476</v>
      </c>
      <c r="B25" s="94">
        <v>75446731</v>
      </c>
    </row>
    <row r="26" spans="1:2" x14ac:dyDescent="0.25">
      <c r="A26" s="106" t="s">
        <v>477</v>
      </c>
      <c r="B26" s="94">
        <v>16154372</v>
      </c>
    </row>
    <row r="27" spans="1:2" x14ac:dyDescent="0.25">
      <c r="A27" s="106" t="s">
        <v>478</v>
      </c>
      <c r="B27" s="94">
        <v>43885011</v>
      </c>
    </row>
    <row r="28" spans="1:2" x14ac:dyDescent="0.25">
      <c r="A28" s="106" t="s">
        <v>479</v>
      </c>
      <c r="B28" s="94">
        <v>49131599</v>
      </c>
    </row>
    <row r="29" spans="1:2" x14ac:dyDescent="0.25">
      <c r="A29" s="106" t="s">
        <v>480</v>
      </c>
      <c r="B29" s="94">
        <v>43090233</v>
      </c>
    </row>
    <row r="30" spans="1:2" x14ac:dyDescent="0.25">
      <c r="A30" s="106" t="s">
        <v>481</v>
      </c>
      <c r="B30" s="94">
        <v>12988311</v>
      </c>
    </row>
    <row r="31" spans="1:2" x14ac:dyDescent="0.25">
      <c r="A31" s="106" t="s">
        <v>482</v>
      </c>
      <c r="B31" s="94">
        <v>9602624</v>
      </c>
    </row>
    <row r="32" spans="1:2" x14ac:dyDescent="0.25">
      <c r="A32" s="106" t="s">
        <v>483</v>
      </c>
      <c r="B32" s="94">
        <v>148307736</v>
      </c>
    </row>
    <row r="33" spans="1:2" x14ac:dyDescent="0.25">
      <c r="A33" s="106" t="s">
        <v>190</v>
      </c>
      <c r="B33" s="94">
        <v>29315286144</v>
      </c>
    </row>
    <row r="34" spans="1:2" x14ac:dyDescent="0.25">
      <c r="A34" s="105" t="s">
        <v>484</v>
      </c>
      <c r="B34" s="95">
        <v>29107147399</v>
      </c>
    </row>
    <row r="35" spans="1:2" x14ac:dyDescent="0.25">
      <c r="A35" s="106" t="s">
        <v>485</v>
      </c>
      <c r="B35" s="94">
        <v>9416767</v>
      </c>
    </row>
    <row r="36" spans="1:2" x14ac:dyDescent="0.25">
      <c r="A36" s="106" t="s">
        <v>486</v>
      </c>
      <c r="B36" s="94">
        <v>198721978</v>
      </c>
    </row>
    <row r="37" spans="1:2" x14ac:dyDescent="0.25">
      <c r="A37" s="106" t="s">
        <v>487</v>
      </c>
      <c r="B37" s="94">
        <v>1407694305</v>
      </c>
    </row>
    <row r="38" spans="1:2" x14ac:dyDescent="0.25">
      <c r="A38" s="105" t="s">
        <v>488</v>
      </c>
      <c r="B38" s="95">
        <v>70700000</v>
      </c>
    </row>
    <row r="39" spans="1:2" x14ac:dyDescent="0.25">
      <c r="A39" s="106" t="s">
        <v>489</v>
      </c>
      <c r="B39" s="94">
        <v>1336994305</v>
      </c>
    </row>
    <row r="40" spans="1:2" x14ac:dyDescent="0.25">
      <c r="A40" s="106" t="s">
        <v>195</v>
      </c>
      <c r="B40" s="94">
        <v>1000000</v>
      </c>
    </row>
    <row r="41" spans="1:2" x14ac:dyDescent="0.25">
      <c r="A41" s="106" t="s">
        <v>490</v>
      </c>
      <c r="B41" s="94">
        <v>1000000</v>
      </c>
    </row>
    <row r="42" spans="1:2" x14ac:dyDescent="0.25">
      <c r="A42" s="105" t="s">
        <v>192</v>
      </c>
      <c r="B42" s="95">
        <v>8506454248</v>
      </c>
    </row>
    <row r="43" spans="1:2" x14ac:dyDescent="0.25">
      <c r="A43" s="106" t="s">
        <v>491</v>
      </c>
      <c r="B43" s="94">
        <v>4431989088</v>
      </c>
    </row>
    <row r="44" spans="1:2" x14ac:dyDescent="0.25">
      <c r="A44" s="105" t="s">
        <v>492</v>
      </c>
      <c r="B44" s="95">
        <v>4074465160</v>
      </c>
    </row>
    <row r="45" spans="1:2" x14ac:dyDescent="0.25">
      <c r="A45" s="106" t="s">
        <v>493</v>
      </c>
      <c r="B45" s="94">
        <v>701574391</v>
      </c>
    </row>
    <row r="46" spans="1:2" x14ac:dyDescent="0.25">
      <c r="A46" s="106" t="s">
        <v>494</v>
      </c>
      <c r="B46" s="94">
        <v>179138532</v>
      </c>
    </row>
    <row r="47" spans="1:2" x14ac:dyDescent="0.25">
      <c r="A47" s="105" t="s">
        <v>495</v>
      </c>
      <c r="B47" s="95">
        <v>313105859</v>
      </c>
    </row>
    <row r="48" spans="1:2" x14ac:dyDescent="0.25">
      <c r="A48" s="106" t="s">
        <v>496</v>
      </c>
      <c r="B48" s="94">
        <v>4730000</v>
      </c>
    </row>
    <row r="49" spans="1:2" x14ac:dyDescent="0.25">
      <c r="A49" s="106" t="s">
        <v>497</v>
      </c>
      <c r="B49" s="94">
        <v>4600000</v>
      </c>
    </row>
    <row r="50" spans="1:2" x14ac:dyDescent="0.25">
      <c r="A50" s="106" t="s">
        <v>498</v>
      </c>
      <c r="B50" s="94">
        <v>200000000</v>
      </c>
    </row>
  </sheetData>
  <mergeCells count="1">
    <mergeCell ref="A7:B7"/>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9" sqref="B9"/>
    </sheetView>
  </sheetViews>
  <sheetFormatPr baseColWidth="10" defaultColWidth="9.140625" defaultRowHeight="15.75" x14ac:dyDescent="0.25"/>
  <cols>
    <col min="1" max="1" width="50.7109375" style="83" customWidth="1"/>
    <col min="2" max="2" width="17.140625" style="83" customWidth="1"/>
    <col min="3" max="255" width="9.140625" style="83"/>
    <col min="256" max="256" width="11.42578125" style="83" customWidth="1"/>
    <col min="257" max="257" width="50.7109375" style="83" customWidth="1"/>
    <col min="258" max="258" width="17.140625" style="83" customWidth="1"/>
    <col min="259" max="511" width="9.140625" style="83"/>
    <col min="512" max="512" width="11.42578125" style="83" customWidth="1"/>
    <col min="513" max="513" width="50.7109375" style="83" customWidth="1"/>
    <col min="514" max="514" width="17.140625" style="83" customWidth="1"/>
    <col min="515" max="767" width="9.140625" style="83"/>
    <col min="768" max="768" width="11.42578125" style="83" customWidth="1"/>
    <col min="769" max="769" width="50.7109375" style="83" customWidth="1"/>
    <col min="770" max="770" width="17.140625" style="83" customWidth="1"/>
    <col min="771" max="1023" width="9.140625" style="83"/>
    <col min="1024" max="1024" width="11.42578125" style="83" customWidth="1"/>
    <col min="1025" max="1025" width="50.7109375" style="83" customWidth="1"/>
    <col min="1026" max="1026" width="17.140625" style="83" customWidth="1"/>
    <col min="1027" max="1279" width="9.140625" style="83"/>
    <col min="1280" max="1280" width="11.42578125" style="83" customWidth="1"/>
    <col min="1281" max="1281" width="50.7109375" style="83" customWidth="1"/>
    <col min="1282" max="1282" width="17.140625" style="83" customWidth="1"/>
    <col min="1283" max="1535" width="9.140625" style="83"/>
    <col min="1536" max="1536" width="11.42578125" style="83" customWidth="1"/>
    <col min="1537" max="1537" width="50.7109375" style="83" customWidth="1"/>
    <col min="1538" max="1538" width="17.140625" style="83" customWidth="1"/>
    <col min="1539" max="1791" width="9.140625" style="83"/>
    <col min="1792" max="1792" width="11.42578125" style="83" customWidth="1"/>
    <col min="1793" max="1793" width="50.7109375" style="83" customWidth="1"/>
    <col min="1794" max="1794" width="17.140625" style="83" customWidth="1"/>
    <col min="1795" max="2047" width="9.140625" style="83"/>
    <col min="2048" max="2048" width="11.42578125" style="83" customWidth="1"/>
    <col min="2049" max="2049" width="50.7109375" style="83" customWidth="1"/>
    <col min="2050" max="2050" width="17.140625" style="83" customWidth="1"/>
    <col min="2051" max="2303" width="9.140625" style="83"/>
    <col min="2304" max="2304" width="11.42578125" style="83" customWidth="1"/>
    <col min="2305" max="2305" width="50.7109375" style="83" customWidth="1"/>
    <col min="2306" max="2306" width="17.140625" style="83" customWidth="1"/>
    <col min="2307" max="2559" width="9.140625" style="83"/>
    <col min="2560" max="2560" width="11.42578125" style="83" customWidth="1"/>
    <col min="2561" max="2561" width="50.7109375" style="83" customWidth="1"/>
    <col min="2562" max="2562" width="17.140625" style="83" customWidth="1"/>
    <col min="2563" max="2815" width="9.140625" style="83"/>
    <col min="2816" max="2816" width="11.42578125" style="83" customWidth="1"/>
    <col min="2817" max="2817" width="50.7109375" style="83" customWidth="1"/>
    <col min="2818" max="2818" width="17.140625" style="83" customWidth="1"/>
    <col min="2819" max="3071" width="9.140625" style="83"/>
    <col min="3072" max="3072" width="11.42578125" style="83" customWidth="1"/>
    <col min="3073" max="3073" width="50.7109375" style="83" customWidth="1"/>
    <col min="3074" max="3074" width="17.140625" style="83" customWidth="1"/>
    <col min="3075" max="3327" width="9.140625" style="83"/>
    <col min="3328" max="3328" width="11.42578125" style="83" customWidth="1"/>
    <col min="3329" max="3329" width="50.7109375" style="83" customWidth="1"/>
    <col min="3330" max="3330" width="17.140625" style="83" customWidth="1"/>
    <col min="3331" max="3583" width="9.140625" style="83"/>
    <col min="3584" max="3584" width="11.42578125" style="83" customWidth="1"/>
    <col min="3585" max="3585" width="50.7109375" style="83" customWidth="1"/>
    <col min="3586" max="3586" width="17.140625" style="83" customWidth="1"/>
    <col min="3587" max="3839" width="9.140625" style="83"/>
    <col min="3840" max="3840" width="11.42578125" style="83" customWidth="1"/>
    <col min="3841" max="3841" width="50.7109375" style="83" customWidth="1"/>
    <col min="3842" max="3842" width="17.140625" style="83" customWidth="1"/>
    <col min="3843" max="4095" width="9.140625" style="83"/>
    <col min="4096" max="4096" width="11.42578125" style="83" customWidth="1"/>
    <col min="4097" max="4097" width="50.7109375" style="83" customWidth="1"/>
    <col min="4098" max="4098" width="17.140625" style="83" customWidth="1"/>
    <col min="4099" max="4351" width="9.140625" style="83"/>
    <col min="4352" max="4352" width="11.42578125" style="83" customWidth="1"/>
    <col min="4353" max="4353" width="50.7109375" style="83" customWidth="1"/>
    <col min="4354" max="4354" width="17.140625" style="83" customWidth="1"/>
    <col min="4355" max="4607" width="9.140625" style="83"/>
    <col min="4608" max="4608" width="11.42578125" style="83" customWidth="1"/>
    <col min="4609" max="4609" width="50.7109375" style="83" customWidth="1"/>
    <col min="4610" max="4610" width="17.140625" style="83" customWidth="1"/>
    <col min="4611" max="4863" width="9.140625" style="83"/>
    <col min="4864" max="4864" width="11.42578125" style="83" customWidth="1"/>
    <col min="4865" max="4865" width="50.7109375" style="83" customWidth="1"/>
    <col min="4866" max="4866" width="17.140625" style="83" customWidth="1"/>
    <col min="4867" max="5119" width="9.140625" style="83"/>
    <col min="5120" max="5120" width="11.42578125" style="83" customWidth="1"/>
    <col min="5121" max="5121" width="50.7109375" style="83" customWidth="1"/>
    <col min="5122" max="5122" width="17.140625" style="83" customWidth="1"/>
    <col min="5123" max="5375" width="9.140625" style="83"/>
    <col min="5376" max="5376" width="11.42578125" style="83" customWidth="1"/>
    <col min="5377" max="5377" width="50.7109375" style="83" customWidth="1"/>
    <col min="5378" max="5378" width="17.140625" style="83" customWidth="1"/>
    <col min="5379" max="5631" width="9.140625" style="83"/>
    <col min="5632" max="5632" width="11.42578125" style="83" customWidth="1"/>
    <col min="5633" max="5633" width="50.7109375" style="83" customWidth="1"/>
    <col min="5634" max="5634" width="17.140625" style="83" customWidth="1"/>
    <col min="5635" max="5887" width="9.140625" style="83"/>
    <col min="5888" max="5888" width="11.42578125" style="83" customWidth="1"/>
    <col min="5889" max="5889" width="50.7109375" style="83" customWidth="1"/>
    <col min="5890" max="5890" width="17.140625" style="83" customWidth="1"/>
    <col min="5891" max="6143" width="9.140625" style="83"/>
    <col min="6144" max="6144" width="11.42578125" style="83" customWidth="1"/>
    <col min="6145" max="6145" width="50.7109375" style="83" customWidth="1"/>
    <col min="6146" max="6146" width="17.140625" style="83" customWidth="1"/>
    <col min="6147" max="6399" width="9.140625" style="83"/>
    <col min="6400" max="6400" width="11.42578125" style="83" customWidth="1"/>
    <col min="6401" max="6401" width="50.7109375" style="83" customWidth="1"/>
    <col min="6402" max="6402" width="17.140625" style="83" customWidth="1"/>
    <col min="6403" max="6655" width="9.140625" style="83"/>
    <col min="6656" max="6656" width="11.42578125" style="83" customWidth="1"/>
    <col min="6657" max="6657" width="50.7109375" style="83" customWidth="1"/>
    <col min="6658" max="6658" width="17.140625" style="83" customWidth="1"/>
    <col min="6659" max="6911" width="9.140625" style="83"/>
    <col min="6912" max="6912" width="11.42578125" style="83" customWidth="1"/>
    <col min="6913" max="6913" width="50.7109375" style="83" customWidth="1"/>
    <col min="6914" max="6914" width="17.140625" style="83" customWidth="1"/>
    <col min="6915" max="7167" width="9.140625" style="83"/>
    <col min="7168" max="7168" width="11.42578125" style="83" customWidth="1"/>
    <col min="7169" max="7169" width="50.7109375" style="83" customWidth="1"/>
    <col min="7170" max="7170" width="17.140625" style="83" customWidth="1"/>
    <col min="7171" max="7423" width="9.140625" style="83"/>
    <col min="7424" max="7424" width="11.42578125" style="83" customWidth="1"/>
    <col min="7425" max="7425" width="50.7109375" style="83" customWidth="1"/>
    <col min="7426" max="7426" width="17.140625" style="83" customWidth="1"/>
    <col min="7427" max="7679" width="9.140625" style="83"/>
    <col min="7680" max="7680" width="11.42578125" style="83" customWidth="1"/>
    <col min="7681" max="7681" width="50.7109375" style="83" customWidth="1"/>
    <col min="7682" max="7682" width="17.140625" style="83" customWidth="1"/>
    <col min="7683" max="7935" width="9.140625" style="83"/>
    <col min="7936" max="7936" width="11.42578125" style="83" customWidth="1"/>
    <col min="7937" max="7937" width="50.7109375" style="83" customWidth="1"/>
    <col min="7938" max="7938" width="17.140625" style="83" customWidth="1"/>
    <col min="7939" max="8191" width="9.140625" style="83"/>
    <col min="8192" max="8192" width="11.42578125" style="83" customWidth="1"/>
    <col min="8193" max="8193" width="50.7109375" style="83" customWidth="1"/>
    <col min="8194" max="8194" width="17.140625" style="83" customWidth="1"/>
    <col min="8195" max="8447" width="9.140625" style="83"/>
    <col min="8448" max="8448" width="11.42578125" style="83" customWidth="1"/>
    <col min="8449" max="8449" width="50.7109375" style="83" customWidth="1"/>
    <col min="8450" max="8450" width="17.140625" style="83" customWidth="1"/>
    <col min="8451" max="8703" width="9.140625" style="83"/>
    <col min="8704" max="8704" width="11.42578125" style="83" customWidth="1"/>
    <col min="8705" max="8705" width="50.7109375" style="83" customWidth="1"/>
    <col min="8706" max="8706" width="17.140625" style="83" customWidth="1"/>
    <col min="8707" max="8959" width="9.140625" style="83"/>
    <col min="8960" max="8960" width="11.42578125" style="83" customWidth="1"/>
    <col min="8961" max="8961" width="50.7109375" style="83" customWidth="1"/>
    <col min="8962" max="8962" width="17.140625" style="83" customWidth="1"/>
    <col min="8963" max="9215" width="9.140625" style="83"/>
    <col min="9216" max="9216" width="11.42578125" style="83" customWidth="1"/>
    <col min="9217" max="9217" width="50.7109375" style="83" customWidth="1"/>
    <col min="9218" max="9218" width="17.140625" style="83" customWidth="1"/>
    <col min="9219" max="9471" width="9.140625" style="83"/>
    <col min="9472" max="9472" width="11.42578125" style="83" customWidth="1"/>
    <col min="9473" max="9473" width="50.7109375" style="83" customWidth="1"/>
    <col min="9474" max="9474" width="17.140625" style="83" customWidth="1"/>
    <col min="9475" max="9727" width="9.140625" style="83"/>
    <col min="9728" max="9728" width="11.42578125" style="83" customWidth="1"/>
    <col min="9729" max="9729" width="50.7109375" style="83" customWidth="1"/>
    <col min="9730" max="9730" width="17.140625" style="83" customWidth="1"/>
    <col min="9731" max="9983" width="9.140625" style="83"/>
    <col min="9984" max="9984" width="11.42578125" style="83" customWidth="1"/>
    <col min="9985" max="9985" width="50.7109375" style="83" customWidth="1"/>
    <col min="9986" max="9986" width="17.140625" style="83" customWidth="1"/>
    <col min="9987" max="10239" width="9.140625" style="83"/>
    <col min="10240" max="10240" width="11.42578125" style="83" customWidth="1"/>
    <col min="10241" max="10241" width="50.7109375" style="83" customWidth="1"/>
    <col min="10242" max="10242" width="17.140625" style="83" customWidth="1"/>
    <col min="10243" max="10495" width="9.140625" style="83"/>
    <col min="10496" max="10496" width="11.42578125" style="83" customWidth="1"/>
    <col min="10497" max="10497" width="50.7109375" style="83" customWidth="1"/>
    <col min="10498" max="10498" width="17.140625" style="83" customWidth="1"/>
    <col min="10499" max="10751" width="9.140625" style="83"/>
    <col min="10752" max="10752" width="11.42578125" style="83" customWidth="1"/>
    <col min="10753" max="10753" width="50.7109375" style="83" customWidth="1"/>
    <col min="10754" max="10754" width="17.140625" style="83" customWidth="1"/>
    <col min="10755" max="11007" width="9.140625" style="83"/>
    <col min="11008" max="11008" width="11.42578125" style="83" customWidth="1"/>
    <col min="11009" max="11009" width="50.7109375" style="83" customWidth="1"/>
    <col min="11010" max="11010" width="17.140625" style="83" customWidth="1"/>
    <col min="11011" max="11263" width="9.140625" style="83"/>
    <col min="11264" max="11264" width="11.42578125" style="83" customWidth="1"/>
    <col min="11265" max="11265" width="50.7109375" style="83" customWidth="1"/>
    <col min="11266" max="11266" width="17.140625" style="83" customWidth="1"/>
    <col min="11267" max="11519" width="9.140625" style="83"/>
    <col min="11520" max="11520" width="11.42578125" style="83" customWidth="1"/>
    <col min="11521" max="11521" width="50.7109375" style="83" customWidth="1"/>
    <col min="11522" max="11522" width="17.140625" style="83" customWidth="1"/>
    <col min="11523" max="11775" width="9.140625" style="83"/>
    <col min="11776" max="11776" width="11.42578125" style="83" customWidth="1"/>
    <col min="11777" max="11777" width="50.7109375" style="83" customWidth="1"/>
    <col min="11778" max="11778" width="17.140625" style="83" customWidth="1"/>
    <col min="11779" max="12031" width="9.140625" style="83"/>
    <col min="12032" max="12032" width="11.42578125" style="83" customWidth="1"/>
    <col min="12033" max="12033" width="50.7109375" style="83" customWidth="1"/>
    <col min="12034" max="12034" width="17.140625" style="83" customWidth="1"/>
    <col min="12035" max="12287" width="9.140625" style="83"/>
    <col min="12288" max="12288" width="11.42578125" style="83" customWidth="1"/>
    <col min="12289" max="12289" width="50.7109375" style="83" customWidth="1"/>
    <col min="12290" max="12290" width="17.140625" style="83" customWidth="1"/>
    <col min="12291" max="12543" width="9.140625" style="83"/>
    <col min="12544" max="12544" width="11.42578125" style="83" customWidth="1"/>
    <col min="12545" max="12545" width="50.7109375" style="83" customWidth="1"/>
    <col min="12546" max="12546" width="17.140625" style="83" customWidth="1"/>
    <col min="12547" max="12799" width="9.140625" style="83"/>
    <col min="12800" max="12800" width="11.42578125" style="83" customWidth="1"/>
    <col min="12801" max="12801" width="50.7109375" style="83" customWidth="1"/>
    <col min="12802" max="12802" width="17.140625" style="83" customWidth="1"/>
    <col min="12803" max="13055" width="9.140625" style="83"/>
    <col min="13056" max="13056" width="11.42578125" style="83" customWidth="1"/>
    <col min="13057" max="13057" width="50.7109375" style="83" customWidth="1"/>
    <col min="13058" max="13058" width="17.140625" style="83" customWidth="1"/>
    <col min="13059" max="13311" width="9.140625" style="83"/>
    <col min="13312" max="13312" width="11.42578125" style="83" customWidth="1"/>
    <col min="13313" max="13313" width="50.7109375" style="83" customWidth="1"/>
    <col min="13314" max="13314" width="17.140625" style="83" customWidth="1"/>
    <col min="13315" max="13567" width="9.140625" style="83"/>
    <col min="13568" max="13568" width="11.42578125" style="83" customWidth="1"/>
    <col min="13569" max="13569" width="50.7109375" style="83" customWidth="1"/>
    <col min="13570" max="13570" width="17.140625" style="83" customWidth="1"/>
    <col min="13571" max="13823" width="9.140625" style="83"/>
    <col min="13824" max="13824" width="11.42578125" style="83" customWidth="1"/>
    <col min="13825" max="13825" width="50.7109375" style="83" customWidth="1"/>
    <col min="13826" max="13826" width="17.140625" style="83" customWidth="1"/>
    <col min="13827" max="14079" width="9.140625" style="83"/>
    <col min="14080" max="14080" width="11.42578125" style="83" customWidth="1"/>
    <col min="14081" max="14081" width="50.7109375" style="83" customWidth="1"/>
    <col min="14082" max="14082" width="17.140625" style="83" customWidth="1"/>
    <col min="14083" max="14335" width="9.140625" style="83"/>
    <col min="14336" max="14336" width="11.42578125" style="83" customWidth="1"/>
    <col min="14337" max="14337" width="50.7109375" style="83" customWidth="1"/>
    <col min="14338" max="14338" width="17.140625" style="83" customWidth="1"/>
    <col min="14339" max="14591" width="9.140625" style="83"/>
    <col min="14592" max="14592" width="11.42578125" style="83" customWidth="1"/>
    <col min="14593" max="14593" width="50.7109375" style="83" customWidth="1"/>
    <col min="14594" max="14594" width="17.140625" style="83" customWidth="1"/>
    <col min="14595" max="14847" width="9.140625" style="83"/>
    <col min="14848" max="14848" width="11.42578125" style="83" customWidth="1"/>
    <col min="14849" max="14849" width="50.7109375" style="83" customWidth="1"/>
    <col min="14850" max="14850" width="17.140625" style="83" customWidth="1"/>
    <col min="14851" max="15103" width="9.140625" style="83"/>
    <col min="15104" max="15104" width="11.42578125" style="83" customWidth="1"/>
    <col min="15105" max="15105" width="50.7109375" style="83" customWidth="1"/>
    <col min="15106" max="15106" width="17.140625" style="83" customWidth="1"/>
    <col min="15107" max="15359" width="9.140625" style="83"/>
    <col min="15360" max="15360" width="11.42578125" style="83" customWidth="1"/>
    <col min="15361" max="15361" width="50.7109375" style="83" customWidth="1"/>
    <col min="15362" max="15362" width="17.140625" style="83" customWidth="1"/>
    <col min="15363" max="15615" width="9.140625" style="83"/>
    <col min="15616" max="15616" width="11.42578125" style="83" customWidth="1"/>
    <col min="15617" max="15617" width="50.7109375" style="83" customWidth="1"/>
    <col min="15618" max="15618" width="17.140625" style="83" customWidth="1"/>
    <col min="15619" max="15871" width="9.140625" style="83"/>
    <col min="15872" max="15872" width="11.42578125" style="83" customWidth="1"/>
    <col min="15873" max="15873" width="50.7109375" style="83" customWidth="1"/>
    <col min="15874" max="15874" width="17.140625" style="83" customWidth="1"/>
    <col min="15875" max="16127" width="9.140625" style="83"/>
    <col min="16128" max="16128" width="11.42578125" style="83" customWidth="1"/>
    <col min="16129" max="16129" width="50.7109375" style="83" customWidth="1"/>
    <col min="16130" max="16130" width="17.140625" style="83" customWidth="1"/>
    <col min="16131" max="16384" width="9.140625" style="83"/>
  </cols>
  <sheetData>
    <row r="1" spans="1:2" x14ac:dyDescent="0.25">
      <c r="A1" s="81" t="s">
        <v>196</v>
      </c>
      <c r="B1" s="82" t="s">
        <v>227</v>
      </c>
    </row>
    <row r="2" spans="1:2" x14ac:dyDescent="0.25">
      <c r="A2" s="81" t="s">
        <v>228</v>
      </c>
      <c r="B2" s="84"/>
    </row>
    <row r="3" spans="1:2" x14ac:dyDescent="0.25">
      <c r="A3" s="81" t="s">
        <v>199</v>
      </c>
      <c r="B3" s="84"/>
    </row>
    <row r="4" spans="1:2" ht="18" customHeight="1" x14ac:dyDescent="0.25">
      <c r="A4" s="91"/>
      <c r="B4" s="85" t="s">
        <v>72</v>
      </c>
    </row>
    <row r="5" spans="1:2" x14ac:dyDescent="0.25">
      <c r="A5" s="97" t="s">
        <v>80</v>
      </c>
      <c r="B5" s="98">
        <v>48987838640</v>
      </c>
    </row>
    <row r="6" spans="1:2" x14ac:dyDescent="0.25">
      <c r="A6" s="99"/>
      <c r="B6" s="100"/>
    </row>
    <row r="7" spans="1:2" x14ac:dyDescent="0.25">
      <c r="A7" s="112" t="s">
        <v>229</v>
      </c>
      <c r="B7" s="113"/>
    </row>
    <row r="8" spans="1:2" x14ac:dyDescent="0.25">
      <c r="A8" s="101" t="s">
        <v>230</v>
      </c>
      <c r="B8" s="102">
        <v>9055829552</v>
      </c>
    </row>
    <row r="9" spans="1:2" x14ac:dyDescent="0.25">
      <c r="A9" s="101" t="s">
        <v>231</v>
      </c>
      <c r="B9" s="102">
        <v>30723980449</v>
      </c>
    </row>
    <row r="10" spans="1:2" x14ac:dyDescent="0.25">
      <c r="A10" s="101" t="s">
        <v>232</v>
      </c>
      <c r="B10" s="102">
        <v>701574391</v>
      </c>
    </row>
    <row r="11" spans="1:2" x14ac:dyDescent="0.25">
      <c r="A11" s="101" t="s">
        <v>233</v>
      </c>
      <c r="B11" s="102">
        <v>8506454248</v>
      </c>
    </row>
  </sheetData>
  <mergeCells count="1">
    <mergeCell ref="A7:B7"/>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2" sqref="C22"/>
    </sheetView>
  </sheetViews>
  <sheetFormatPr baseColWidth="10" defaultRowHeight="15.75" x14ac:dyDescent="0.25"/>
  <cols>
    <col min="1" max="1" width="37" style="30" customWidth="1"/>
    <col min="2" max="2" width="26.7109375" style="30" customWidth="1"/>
    <col min="3" max="3" width="13.85546875" style="30" bestFit="1" customWidth="1"/>
    <col min="4" max="16384" width="11.42578125" style="30"/>
  </cols>
  <sheetData>
    <row r="1" spans="1:3" x14ac:dyDescent="0.25">
      <c r="B1" s="31" t="s">
        <v>72</v>
      </c>
    </row>
    <row r="2" spans="1:3" x14ac:dyDescent="0.25">
      <c r="A2" s="32" t="s">
        <v>80</v>
      </c>
      <c r="B2" s="36">
        <v>48987838640</v>
      </c>
    </row>
    <row r="3" spans="1:3" x14ac:dyDescent="0.25">
      <c r="B3" s="34"/>
    </row>
    <row r="4" spans="1:3" x14ac:dyDescent="0.25">
      <c r="A4" s="35" t="s">
        <v>98</v>
      </c>
      <c r="B4" s="36">
        <v>23644660110</v>
      </c>
    </row>
    <row r="5" spans="1:3" x14ac:dyDescent="0.25">
      <c r="A5" s="37" t="s">
        <v>99</v>
      </c>
      <c r="B5" s="38">
        <v>3366479687</v>
      </c>
      <c r="C5" s="39"/>
    </row>
    <row r="6" spans="1:3" x14ac:dyDescent="0.25">
      <c r="A6" s="37" t="s">
        <v>100</v>
      </c>
      <c r="B6" s="38">
        <v>745083433</v>
      </c>
      <c r="C6" s="39"/>
    </row>
    <row r="7" spans="1:3" x14ac:dyDescent="0.25">
      <c r="A7" s="37" t="s">
        <v>101</v>
      </c>
      <c r="B7" s="38">
        <v>15101107902</v>
      </c>
      <c r="C7" s="39"/>
    </row>
    <row r="8" spans="1:3" x14ac:dyDescent="0.25">
      <c r="A8" s="37" t="s">
        <v>102</v>
      </c>
      <c r="B8" s="38">
        <v>4431989088</v>
      </c>
      <c r="C8" s="39"/>
    </row>
    <row r="9" spans="1:3" x14ac:dyDescent="0.25">
      <c r="A9" s="40" t="s">
        <v>103</v>
      </c>
      <c r="B9" s="41">
        <v>25343178531</v>
      </c>
    </row>
    <row r="10" spans="1:3" x14ac:dyDescent="0.25">
      <c r="A10" s="37" t="s">
        <v>101</v>
      </c>
      <c r="B10" s="38">
        <v>21268713371</v>
      </c>
      <c r="C10" s="39"/>
    </row>
    <row r="11" spans="1:3" x14ac:dyDescent="0.25">
      <c r="A11" s="37" t="s">
        <v>102</v>
      </c>
      <c r="B11" s="38">
        <v>4074465160</v>
      </c>
      <c r="C11" s="3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8"/>
  <sheetViews>
    <sheetView topLeftCell="A43" workbookViewId="0">
      <selection activeCell="D7" sqref="D7"/>
    </sheetView>
  </sheetViews>
  <sheetFormatPr baseColWidth="10" defaultRowHeight="15" x14ac:dyDescent="0.25"/>
  <cols>
    <col min="1" max="1" width="87" customWidth="1"/>
    <col min="2" max="2" width="20.140625" bestFit="1" customWidth="1"/>
  </cols>
  <sheetData>
    <row r="1" spans="1:2" x14ac:dyDescent="0.25">
      <c r="A1" s="42"/>
      <c r="B1" s="6" t="s">
        <v>72</v>
      </c>
    </row>
    <row r="2" spans="1:2" x14ac:dyDescent="0.25">
      <c r="A2" s="9" t="s">
        <v>80</v>
      </c>
      <c r="B2" s="13">
        <v>48987838640</v>
      </c>
    </row>
    <row r="3" spans="1:2" ht="6" customHeight="1" x14ac:dyDescent="0.25">
      <c r="A3" s="7"/>
      <c r="B3" s="7"/>
    </row>
    <row r="4" spans="1:2" x14ac:dyDescent="0.25">
      <c r="A4" s="8" t="s">
        <v>104</v>
      </c>
      <c r="B4" s="5"/>
    </row>
    <row r="5" spans="1:2" x14ac:dyDescent="0.25">
      <c r="A5" s="1" t="s">
        <v>105</v>
      </c>
      <c r="B5" s="13">
        <v>1700680071</v>
      </c>
    </row>
    <row r="6" spans="1:2" x14ac:dyDescent="0.25">
      <c r="A6" s="3" t="s">
        <v>106</v>
      </c>
      <c r="B6" s="10">
        <v>421917542</v>
      </c>
    </row>
    <row r="7" spans="1:2" x14ac:dyDescent="0.25">
      <c r="A7" s="2" t="s">
        <v>107</v>
      </c>
      <c r="B7" s="11">
        <v>421917542</v>
      </c>
    </row>
    <row r="8" spans="1:2" x14ac:dyDescent="0.25">
      <c r="A8" s="3" t="s">
        <v>108</v>
      </c>
      <c r="B8" s="10">
        <v>134472524</v>
      </c>
    </row>
    <row r="9" spans="1:2" x14ac:dyDescent="0.25">
      <c r="A9" s="2" t="s">
        <v>109</v>
      </c>
      <c r="B9" s="11">
        <v>128826736</v>
      </c>
    </row>
    <row r="10" spans="1:2" x14ac:dyDescent="0.25">
      <c r="A10" s="2" t="s">
        <v>110</v>
      </c>
      <c r="B10" s="11">
        <v>5645788</v>
      </c>
    </row>
    <row r="11" spans="1:2" x14ac:dyDescent="0.25">
      <c r="A11" s="3" t="s">
        <v>111</v>
      </c>
      <c r="B11" s="10">
        <v>99750496</v>
      </c>
    </row>
    <row r="12" spans="1:2" x14ac:dyDescent="0.25">
      <c r="A12" s="2" t="s">
        <v>112</v>
      </c>
      <c r="B12" s="11">
        <v>99750496</v>
      </c>
    </row>
    <row r="13" spans="1:2" x14ac:dyDescent="0.25">
      <c r="A13" s="3" t="s">
        <v>113</v>
      </c>
      <c r="B13" s="10">
        <v>364856579</v>
      </c>
    </row>
    <row r="14" spans="1:2" x14ac:dyDescent="0.25">
      <c r="A14" s="2" t="s">
        <v>114</v>
      </c>
      <c r="B14" s="11">
        <v>364856579</v>
      </c>
    </row>
    <row r="15" spans="1:2" x14ac:dyDescent="0.25">
      <c r="A15" s="3" t="s">
        <v>115</v>
      </c>
      <c r="B15" s="10">
        <v>679682929</v>
      </c>
    </row>
    <row r="16" spans="1:2" x14ac:dyDescent="0.25">
      <c r="A16" s="2" t="s">
        <v>116</v>
      </c>
      <c r="B16" s="11">
        <v>185099090</v>
      </c>
    </row>
    <row r="17" spans="1:2" x14ac:dyDescent="0.25">
      <c r="A17" s="2" t="s">
        <v>117</v>
      </c>
      <c r="B17" s="11">
        <v>136363420</v>
      </c>
    </row>
    <row r="18" spans="1:2" x14ac:dyDescent="0.25">
      <c r="A18" s="2" t="s">
        <v>118</v>
      </c>
      <c r="B18" s="11">
        <v>358220419</v>
      </c>
    </row>
    <row r="19" spans="1:2" x14ac:dyDescent="0.25">
      <c r="A19" s="1" t="s">
        <v>119</v>
      </c>
      <c r="B19" s="13">
        <v>31538312964</v>
      </c>
    </row>
    <row r="20" spans="1:2" x14ac:dyDescent="0.25">
      <c r="A20" s="3" t="s">
        <v>120</v>
      </c>
      <c r="B20" s="10">
        <v>5222591683</v>
      </c>
    </row>
    <row r="21" spans="1:2" x14ac:dyDescent="0.25">
      <c r="A21" s="2" t="s">
        <v>121</v>
      </c>
      <c r="B21" s="11">
        <v>869200889</v>
      </c>
    </row>
    <row r="22" spans="1:2" x14ac:dyDescent="0.25">
      <c r="A22" s="2" t="s">
        <v>122</v>
      </c>
      <c r="B22" s="11">
        <v>29219204</v>
      </c>
    </row>
    <row r="23" spans="1:2" x14ac:dyDescent="0.25">
      <c r="A23" s="2" t="s">
        <v>123</v>
      </c>
      <c r="B23" s="11">
        <v>34228210</v>
      </c>
    </row>
    <row r="24" spans="1:2" x14ac:dyDescent="0.25">
      <c r="A24" s="2" t="s">
        <v>124</v>
      </c>
      <c r="B24" s="11">
        <v>107472674</v>
      </c>
    </row>
    <row r="25" spans="1:2" x14ac:dyDescent="0.25">
      <c r="A25" s="2" t="s">
        <v>125</v>
      </c>
      <c r="B25" s="11">
        <v>4074465160</v>
      </c>
    </row>
    <row r="26" spans="1:2" x14ac:dyDescent="0.25">
      <c r="A26" s="2" t="s">
        <v>126</v>
      </c>
      <c r="B26" s="11">
        <v>108005545</v>
      </c>
    </row>
    <row r="27" spans="1:2" x14ac:dyDescent="0.25">
      <c r="A27" s="3" t="s">
        <v>127</v>
      </c>
      <c r="B27" s="10">
        <v>4204782907</v>
      </c>
    </row>
    <row r="28" spans="1:2" x14ac:dyDescent="0.25">
      <c r="A28" s="2" t="s">
        <v>128</v>
      </c>
      <c r="B28" s="11">
        <v>4204782907</v>
      </c>
    </row>
    <row r="29" spans="1:2" x14ac:dyDescent="0.25">
      <c r="A29" s="3" t="s">
        <v>129</v>
      </c>
      <c r="B29" s="10">
        <v>20988580554</v>
      </c>
    </row>
    <row r="30" spans="1:2" x14ac:dyDescent="0.25">
      <c r="A30" s="2" t="s">
        <v>130</v>
      </c>
      <c r="B30" s="11">
        <v>19984204017</v>
      </c>
    </row>
    <row r="31" spans="1:2" x14ac:dyDescent="0.25">
      <c r="A31" s="2" t="s">
        <v>131</v>
      </c>
      <c r="B31" s="11">
        <v>609117102</v>
      </c>
    </row>
    <row r="32" spans="1:2" x14ac:dyDescent="0.25">
      <c r="A32" s="2" t="s">
        <v>132</v>
      </c>
      <c r="B32" s="11">
        <v>395259435</v>
      </c>
    </row>
    <row r="33" spans="1:2" x14ac:dyDescent="0.25">
      <c r="A33" s="3" t="s">
        <v>133</v>
      </c>
      <c r="B33" s="10">
        <v>1122357821</v>
      </c>
    </row>
    <row r="34" spans="1:2" x14ac:dyDescent="0.25">
      <c r="A34" s="2" t="s">
        <v>134</v>
      </c>
      <c r="B34" s="11">
        <v>1052959000</v>
      </c>
    </row>
    <row r="35" spans="1:2" x14ac:dyDescent="0.25">
      <c r="A35" s="2" t="s">
        <v>135</v>
      </c>
      <c r="B35" s="11">
        <v>22090146</v>
      </c>
    </row>
    <row r="36" spans="1:2" x14ac:dyDescent="0.25">
      <c r="A36" s="2" t="s">
        <v>136</v>
      </c>
      <c r="B36" s="11">
        <v>9249000</v>
      </c>
    </row>
    <row r="37" spans="1:2" x14ac:dyDescent="0.25">
      <c r="A37" s="2" t="s">
        <v>137</v>
      </c>
      <c r="B37" s="11">
        <v>30017454</v>
      </c>
    </row>
    <row r="38" spans="1:2" x14ac:dyDescent="0.25">
      <c r="A38" s="2" t="s">
        <v>138</v>
      </c>
      <c r="B38" s="11">
        <v>8042222</v>
      </c>
    </row>
    <row r="39" spans="1:2" x14ac:dyDescent="0.25">
      <c r="A39" s="1" t="s">
        <v>139</v>
      </c>
      <c r="B39" s="13">
        <v>53711114</v>
      </c>
    </row>
    <row r="40" spans="1:2" x14ac:dyDescent="0.25">
      <c r="A40" s="3" t="s">
        <v>140</v>
      </c>
      <c r="B40" s="10">
        <v>53711114</v>
      </c>
    </row>
    <row r="41" spans="1:2" x14ac:dyDescent="0.25">
      <c r="A41" s="2" t="s">
        <v>141</v>
      </c>
      <c r="B41" s="11">
        <v>53711114</v>
      </c>
    </row>
    <row r="42" spans="1:2" x14ac:dyDescent="0.25">
      <c r="A42" s="1" t="s">
        <v>142</v>
      </c>
      <c r="B42" s="13">
        <v>5454503903</v>
      </c>
    </row>
    <row r="43" spans="1:2" x14ac:dyDescent="0.25">
      <c r="A43" s="3" t="s">
        <v>143</v>
      </c>
      <c r="B43" s="10">
        <v>1978407892</v>
      </c>
    </row>
    <row r="44" spans="1:2" x14ac:dyDescent="0.25">
      <c r="A44" s="2" t="s">
        <v>144</v>
      </c>
      <c r="B44" s="11">
        <v>1978407892</v>
      </c>
    </row>
    <row r="45" spans="1:2" x14ac:dyDescent="0.25">
      <c r="A45" s="3" t="s">
        <v>145</v>
      </c>
      <c r="B45" s="10">
        <v>2683634888</v>
      </c>
    </row>
    <row r="46" spans="1:2" x14ac:dyDescent="0.25">
      <c r="A46" s="2" t="s">
        <v>146</v>
      </c>
      <c r="B46" s="11">
        <v>2523666466</v>
      </c>
    </row>
    <row r="47" spans="1:2" x14ac:dyDescent="0.25">
      <c r="A47" s="2" t="s">
        <v>147</v>
      </c>
      <c r="B47" s="11">
        <v>159968422</v>
      </c>
    </row>
    <row r="48" spans="1:2" x14ac:dyDescent="0.25">
      <c r="A48" s="3" t="s">
        <v>148</v>
      </c>
      <c r="B48" s="10">
        <v>711592558</v>
      </c>
    </row>
    <row r="49" spans="1:2" x14ac:dyDescent="0.25">
      <c r="A49" s="2" t="s">
        <v>149</v>
      </c>
      <c r="B49" s="11">
        <v>711592558</v>
      </c>
    </row>
    <row r="50" spans="1:2" x14ac:dyDescent="0.25">
      <c r="A50" s="3" t="s">
        <v>150</v>
      </c>
      <c r="B50" s="10">
        <v>42686805</v>
      </c>
    </row>
    <row r="51" spans="1:2" x14ac:dyDescent="0.25">
      <c r="A51" s="2" t="s">
        <v>151</v>
      </c>
      <c r="B51" s="11">
        <v>42686805</v>
      </c>
    </row>
    <row r="52" spans="1:2" x14ac:dyDescent="0.25">
      <c r="A52" s="3" t="s">
        <v>152</v>
      </c>
      <c r="B52" s="10">
        <v>38181760</v>
      </c>
    </row>
    <row r="53" spans="1:2" x14ac:dyDescent="0.25">
      <c r="A53" s="2" t="s">
        <v>153</v>
      </c>
      <c r="B53" s="11">
        <v>38181760</v>
      </c>
    </row>
    <row r="54" spans="1:2" x14ac:dyDescent="0.25">
      <c r="A54" s="1" t="s">
        <v>154</v>
      </c>
      <c r="B54" s="13">
        <v>5808641502</v>
      </c>
    </row>
    <row r="55" spans="1:2" x14ac:dyDescent="0.25">
      <c r="A55" s="3" t="s">
        <v>155</v>
      </c>
      <c r="B55" s="10">
        <v>1457754572</v>
      </c>
    </row>
    <row r="56" spans="1:2" x14ac:dyDescent="0.25">
      <c r="A56" s="2" t="s">
        <v>156</v>
      </c>
      <c r="B56" s="11">
        <v>695921736</v>
      </c>
    </row>
    <row r="57" spans="1:2" x14ac:dyDescent="0.25">
      <c r="A57" s="2" t="s">
        <v>157</v>
      </c>
      <c r="B57" s="11">
        <v>761832836</v>
      </c>
    </row>
    <row r="58" spans="1:2" x14ac:dyDescent="0.25">
      <c r="A58" s="3" t="s">
        <v>158</v>
      </c>
      <c r="B58" s="10">
        <v>125879301</v>
      </c>
    </row>
    <row r="59" spans="1:2" x14ac:dyDescent="0.25">
      <c r="A59" s="2" t="s">
        <v>159</v>
      </c>
      <c r="B59" s="11">
        <v>125879301</v>
      </c>
    </row>
    <row r="60" spans="1:2" x14ac:dyDescent="0.25">
      <c r="A60" s="3" t="s">
        <v>160</v>
      </c>
      <c r="B60" s="10">
        <v>1359343921</v>
      </c>
    </row>
    <row r="61" spans="1:2" x14ac:dyDescent="0.25">
      <c r="A61" s="2" t="s">
        <v>161</v>
      </c>
      <c r="B61" s="11">
        <v>1359343921</v>
      </c>
    </row>
    <row r="62" spans="1:2" x14ac:dyDescent="0.25">
      <c r="A62" s="3" t="s">
        <v>162</v>
      </c>
      <c r="B62" s="10">
        <v>2807955499</v>
      </c>
    </row>
    <row r="63" spans="1:2" x14ac:dyDescent="0.25">
      <c r="A63" s="2" t="s">
        <v>163</v>
      </c>
      <c r="B63" s="11">
        <v>2807955499</v>
      </c>
    </row>
    <row r="64" spans="1:2" x14ac:dyDescent="0.25">
      <c r="A64" s="3" t="s">
        <v>164</v>
      </c>
      <c r="B64" s="10">
        <v>57708209</v>
      </c>
    </row>
    <row r="65" spans="1:2" x14ac:dyDescent="0.25">
      <c r="A65" s="2" t="s">
        <v>165</v>
      </c>
      <c r="B65" s="11">
        <v>57708209</v>
      </c>
    </row>
    <row r="66" spans="1:2" x14ac:dyDescent="0.25">
      <c r="A66" s="1" t="s">
        <v>166</v>
      </c>
      <c r="B66" s="13">
        <v>4431989088</v>
      </c>
    </row>
    <row r="67" spans="1:2" x14ac:dyDescent="0.25">
      <c r="A67" s="3" t="s">
        <v>167</v>
      </c>
      <c r="B67" s="10">
        <v>4431989088</v>
      </c>
    </row>
    <row r="68" spans="1:2" x14ac:dyDescent="0.25">
      <c r="A68" s="4" t="s">
        <v>168</v>
      </c>
      <c r="B68" s="12">
        <v>4431989088</v>
      </c>
    </row>
  </sheetData>
  <pageMargins left="0.70866141732283472" right="0.70866141732283472" top="0.74803149606299213" bottom="0.74803149606299213" header="0.31496062992125984" footer="0.31496062992125984"/>
  <pageSetup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D11" sqref="D11"/>
    </sheetView>
  </sheetViews>
  <sheetFormatPr baseColWidth="10" defaultColWidth="9.140625" defaultRowHeight="15.75" x14ac:dyDescent="0.25"/>
  <cols>
    <col min="1" max="1" width="69.5703125" style="83" bestFit="1" customWidth="1"/>
    <col min="2" max="2" width="17.140625" style="84" customWidth="1"/>
    <col min="3" max="254" width="9.140625" style="83"/>
    <col min="255" max="255" width="5.85546875" style="83" customWidth="1"/>
    <col min="256" max="256" width="69.5703125" style="83" bestFit="1" customWidth="1"/>
    <col min="257" max="257" width="17.140625" style="83" customWidth="1"/>
    <col min="258" max="510" width="9.140625" style="83"/>
    <col min="511" max="511" width="5.85546875" style="83" customWidth="1"/>
    <col min="512" max="512" width="69.5703125" style="83" bestFit="1" customWidth="1"/>
    <col min="513" max="513" width="17.140625" style="83" customWidth="1"/>
    <col min="514" max="766" width="9.140625" style="83"/>
    <col min="767" max="767" width="5.85546875" style="83" customWidth="1"/>
    <col min="768" max="768" width="69.5703125" style="83" bestFit="1" customWidth="1"/>
    <col min="769" max="769" width="17.140625" style="83" customWidth="1"/>
    <col min="770" max="1022" width="9.140625" style="83"/>
    <col min="1023" max="1023" width="5.85546875" style="83" customWidth="1"/>
    <col min="1024" max="1024" width="69.5703125" style="83" bestFit="1" customWidth="1"/>
    <col min="1025" max="1025" width="17.140625" style="83" customWidth="1"/>
    <col min="1026" max="1278" width="9.140625" style="83"/>
    <col min="1279" max="1279" width="5.85546875" style="83" customWidth="1"/>
    <col min="1280" max="1280" width="69.5703125" style="83" bestFit="1" customWidth="1"/>
    <col min="1281" max="1281" width="17.140625" style="83" customWidth="1"/>
    <col min="1282" max="1534" width="9.140625" style="83"/>
    <col min="1535" max="1535" width="5.85546875" style="83" customWidth="1"/>
    <col min="1536" max="1536" width="69.5703125" style="83" bestFit="1" customWidth="1"/>
    <col min="1537" max="1537" width="17.140625" style="83" customWidth="1"/>
    <col min="1538" max="1790" width="9.140625" style="83"/>
    <col min="1791" max="1791" width="5.85546875" style="83" customWidth="1"/>
    <col min="1792" max="1792" width="69.5703125" style="83" bestFit="1" customWidth="1"/>
    <col min="1793" max="1793" width="17.140625" style="83" customWidth="1"/>
    <col min="1794" max="2046" width="9.140625" style="83"/>
    <col min="2047" max="2047" width="5.85546875" style="83" customWidth="1"/>
    <col min="2048" max="2048" width="69.5703125" style="83" bestFit="1" customWidth="1"/>
    <col min="2049" max="2049" width="17.140625" style="83" customWidth="1"/>
    <col min="2050" max="2302" width="9.140625" style="83"/>
    <col min="2303" max="2303" width="5.85546875" style="83" customWidth="1"/>
    <col min="2304" max="2304" width="69.5703125" style="83" bestFit="1" customWidth="1"/>
    <col min="2305" max="2305" width="17.140625" style="83" customWidth="1"/>
    <col min="2306" max="2558" width="9.140625" style="83"/>
    <col min="2559" max="2559" width="5.85546875" style="83" customWidth="1"/>
    <col min="2560" max="2560" width="69.5703125" style="83" bestFit="1" customWidth="1"/>
    <col min="2561" max="2561" width="17.140625" style="83" customWidth="1"/>
    <col min="2562" max="2814" width="9.140625" style="83"/>
    <col min="2815" max="2815" width="5.85546875" style="83" customWidth="1"/>
    <col min="2816" max="2816" width="69.5703125" style="83" bestFit="1" customWidth="1"/>
    <col min="2817" max="2817" width="17.140625" style="83" customWidth="1"/>
    <col min="2818" max="3070" width="9.140625" style="83"/>
    <col min="3071" max="3071" width="5.85546875" style="83" customWidth="1"/>
    <col min="3072" max="3072" width="69.5703125" style="83" bestFit="1" customWidth="1"/>
    <col min="3073" max="3073" width="17.140625" style="83" customWidth="1"/>
    <col min="3074" max="3326" width="9.140625" style="83"/>
    <col min="3327" max="3327" width="5.85546875" style="83" customWidth="1"/>
    <col min="3328" max="3328" width="69.5703125" style="83" bestFit="1" customWidth="1"/>
    <col min="3329" max="3329" width="17.140625" style="83" customWidth="1"/>
    <col min="3330" max="3582" width="9.140625" style="83"/>
    <col min="3583" max="3583" width="5.85546875" style="83" customWidth="1"/>
    <col min="3584" max="3584" width="69.5703125" style="83" bestFit="1" customWidth="1"/>
    <col min="3585" max="3585" width="17.140625" style="83" customWidth="1"/>
    <col min="3586" max="3838" width="9.140625" style="83"/>
    <col min="3839" max="3839" width="5.85546875" style="83" customWidth="1"/>
    <col min="3840" max="3840" width="69.5703125" style="83" bestFit="1" customWidth="1"/>
    <col min="3841" max="3841" width="17.140625" style="83" customWidth="1"/>
    <col min="3842" max="4094" width="9.140625" style="83"/>
    <col min="4095" max="4095" width="5.85546875" style="83" customWidth="1"/>
    <col min="4096" max="4096" width="69.5703125" style="83" bestFit="1" customWidth="1"/>
    <col min="4097" max="4097" width="17.140625" style="83" customWidth="1"/>
    <col min="4098" max="4350" width="9.140625" style="83"/>
    <col min="4351" max="4351" width="5.85546875" style="83" customWidth="1"/>
    <col min="4352" max="4352" width="69.5703125" style="83" bestFit="1" customWidth="1"/>
    <col min="4353" max="4353" width="17.140625" style="83" customWidth="1"/>
    <col min="4354" max="4606" width="9.140625" style="83"/>
    <col min="4607" max="4607" width="5.85546875" style="83" customWidth="1"/>
    <col min="4608" max="4608" width="69.5703125" style="83" bestFit="1" customWidth="1"/>
    <col min="4609" max="4609" width="17.140625" style="83" customWidth="1"/>
    <col min="4610" max="4862" width="9.140625" style="83"/>
    <col min="4863" max="4863" width="5.85546875" style="83" customWidth="1"/>
    <col min="4864" max="4864" width="69.5703125" style="83" bestFit="1" customWidth="1"/>
    <col min="4865" max="4865" width="17.140625" style="83" customWidth="1"/>
    <col min="4866" max="5118" width="9.140625" style="83"/>
    <col min="5119" max="5119" width="5.85546875" style="83" customWidth="1"/>
    <col min="5120" max="5120" width="69.5703125" style="83" bestFit="1" customWidth="1"/>
    <col min="5121" max="5121" width="17.140625" style="83" customWidth="1"/>
    <col min="5122" max="5374" width="9.140625" style="83"/>
    <col min="5375" max="5375" width="5.85546875" style="83" customWidth="1"/>
    <col min="5376" max="5376" width="69.5703125" style="83" bestFit="1" customWidth="1"/>
    <col min="5377" max="5377" width="17.140625" style="83" customWidth="1"/>
    <col min="5378" max="5630" width="9.140625" style="83"/>
    <col min="5631" max="5631" width="5.85546875" style="83" customWidth="1"/>
    <col min="5632" max="5632" width="69.5703125" style="83" bestFit="1" customWidth="1"/>
    <col min="5633" max="5633" width="17.140625" style="83" customWidth="1"/>
    <col min="5634" max="5886" width="9.140625" style="83"/>
    <col min="5887" max="5887" width="5.85546875" style="83" customWidth="1"/>
    <col min="5888" max="5888" width="69.5703125" style="83" bestFit="1" customWidth="1"/>
    <col min="5889" max="5889" width="17.140625" style="83" customWidth="1"/>
    <col min="5890" max="6142" width="9.140625" style="83"/>
    <col min="6143" max="6143" width="5.85546875" style="83" customWidth="1"/>
    <col min="6144" max="6144" width="69.5703125" style="83" bestFit="1" customWidth="1"/>
    <col min="6145" max="6145" width="17.140625" style="83" customWidth="1"/>
    <col min="6146" max="6398" width="9.140625" style="83"/>
    <col min="6399" max="6399" width="5.85546875" style="83" customWidth="1"/>
    <col min="6400" max="6400" width="69.5703125" style="83" bestFit="1" customWidth="1"/>
    <col min="6401" max="6401" width="17.140625" style="83" customWidth="1"/>
    <col min="6402" max="6654" width="9.140625" style="83"/>
    <col min="6655" max="6655" width="5.85546875" style="83" customWidth="1"/>
    <col min="6656" max="6656" width="69.5703125" style="83" bestFit="1" customWidth="1"/>
    <col min="6657" max="6657" width="17.140625" style="83" customWidth="1"/>
    <col min="6658" max="6910" width="9.140625" style="83"/>
    <col min="6911" max="6911" width="5.85546875" style="83" customWidth="1"/>
    <col min="6912" max="6912" width="69.5703125" style="83" bestFit="1" customWidth="1"/>
    <col min="6913" max="6913" width="17.140625" style="83" customWidth="1"/>
    <col min="6914" max="7166" width="9.140625" style="83"/>
    <col min="7167" max="7167" width="5.85546875" style="83" customWidth="1"/>
    <col min="7168" max="7168" width="69.5703125" style="83" bestFit="1" customWidth="1"/>
    <col min="7169" max="7169" width="17.140625" style="83" customWidth="1"/>
    <col min="7170" max="7422" width="9.140625" style="83"/>
    <col min="7423" max="7423" width="5.85546875" style="83" customWidth="1"/>
    <col min="7424" max="7424" width="69.5703125" style="83" bestFit="1" customWidth="1"/>
    <col min="7425" max="7425" width="17.140625" style="83" customWidth="1"/>
    <col min="7426" max="7678" width="9.140625" style="83"/>
    <col min="7679" max="7679" width="5.85546875" style="83" customWidth="1"/>
    <col min="7680" max="7680" width="69.5703125" style="83" bestFit="1" customWidth="1"/>
    <col min="7681" max="7681" width="17.140625" style="83" customWidth="1"/>
    <col min="7682" max="7934" width="9.140625" style="83"/>
    <col min="7935" max="7935" width="5.85546875" style="83" customWidth="1"/>
    <col min="7936" max="7936" width="69.5703125" style="83" bestFit="1" customWidth="1"/>
    <col min="7937" max="7937" width="17.140625" style="83" customWidth="1"/>
    <col min="7938" max="8190" width="9.140625" style="83"/>
    <col min="8191" max="8191" width="5.85546875" style="83" customWidth="1"/>
    <col min="8192" max="8192" width="69.5703125" style="83" bestFit="1" customWidth="1"/>
    <col min="8193" max="8193" width="17.140625" style="83" customWidth="1"/>
    <col min="8194" max="8446" width="9.140625" style="83"/>
    <col min="8447" max="8447" width="5.85546875" style="83" customWidth="1"/>
    <col min="8448" max="8448" width="69.5703125" style="83" bestFit="1" customWidth="1"/>
    <col min="8449" max="8449" width="17.140625" style="83" customWidth="1"/>
    <col min="8450" max="8702" width="9.140625" style="83"/>
    <col min="8703" max="8703" width="5.85546875" style="83" customWidth="1"/>
    <col min="8704" max="8704" width="69.5703125" style="83" bestFit="1" customWidth="1"/>
    <col min="8705" max="8705" width="17.140625" style="83" customWidth="1"/>
    <col min="8706" max="8958" width="9.140625" style="83"/>
    <col min="8959" max="8959" width="5.85546875" style="83" customWidth="1"/>
    <col min="8960" max="8960" width="69.5703125" style="83" bestFit="1" customWidth="1"/>
    <col min="8961" max="8961" width="17.140625" style="83" customWidth="1"/>
    <col min="8962" max="9214" width="9.140625" style="83"/>
    <col min="9215" max="9215" width="5.85546875" style="83" customWidth="1"/>
    <col min="9216" max="9216" width="69.5703125" style="83" bestFit="1" customWidth="1"/>
    <col min="9217" max="9217" width="17.140625" style="83" customWidth="1"/>
    <col min="9218" max="9470" width="9.140625" style="83"/>
    <col min="9471" max="9471" width="5.85546875" style="83" customWidth="1"/>
    <col min="9472" max="9472" width="69.5703125" style="83" bestFit="1" customWidth="1"/>
    <col min="9473" max="9473" width="17.140625" style="83" customWidth="1"/>
    <col min="9474" max="9726" width="9.140625" style="83"/>
    <col min="9727" max="9727" width="5.85546875" style="83" customWidth="1"/>
    <col min="9728" max="9728" width="69.5703125" style="83" bestFit="1" customWidth="1"/>
    <col min="9729" max="9729" width="17.140625" style="83" customWidth="1"/>
    <col min="9730" max="9982" width="9.140625" style="83"/>
    <col min="9983" max="9983" width="5.85546875" style="83" customWidth="1"/>
    <col min="9984" max="9984" width="69.5703125" style="83" bestFit="1" customWidth="1"/>
    <col min="9985" max="9985" width="17.140625" style="83" customWidth="1"/>
    <col min="9986" max="10238" width="9.140625" style="83"/>
    <col min="10239" max="10239" width="5.85546875" style="83" customWidth="1"/>
    <col min="10240" max="10240" width="69.5703125" style="83" bestFit="1" customWidth="1"/>
    <col min="10241" max="10241" width="17.140625" style="83" customWidth="1"/>
    <col min="10242" max="10494" width="9.140625" style="83"/>
    <col min="10495" max="10495" width="5.85546875" style="83" customWidth="1"/>
    <col min="10496" max="10496" width="69.5703125" style="83" bestFit="1" customWidth="1"/>
    <col min="10497" max="10497" width="17.140625" style="83" customWidth="1"/>
    <col min="10498" max="10750" width="9.140625" style="83"/>
    <col min="10751" max="10751" width="5.85546875" style="83" customWidth="1"/>
    <col min="10752" max="10752" width="69.5703125" style="83" bestFit="1" customWidth="1"/>
    <col min="10753" max="10753" width="17.140625" style="83" customWidth="1"/>
    <col min="10754" max="11006" width="9.140625" style="83"/>
    <col min="11007" max="11007" width="5.85546875" style="83" customWidth="1"/>
    <col min="11008" max="11008" width="69.5703125" style="83" bestFit="1" customWidth="1"/>
    <col min="11009" max="11009" width="17.140625" style="83" customWidth="1"/>
    <col min="11010" max="11262" width="9.140625" style="83"/>
    <col min="11263" max="11263" width="5.85546875" style="83" customWidth="1"/>
    <col min="11264" max="11264" width="69.5703125" style="83" bestFit="1" customWidth="1"/>
    <col min="11265" max="11265" width="17.140625" style="83" customWidth="1"/>
    <col min="11266" max="11518" width="9.140625" style="83"/>
    <col min="11519" max="11519" width="5.85546875" style="83" customWidth="1"/>
    <col min="11520" max="11520" width="69.5703125" style="83" bestFit="1" customWidth="1"/>
    <col min="11521" max="11521" width="17.140625" style="83" customWidth="1"/>
    <col min="11522" max="11774" width="9.140625" style="83"/>
    <col min="11775" max="11775" width="5.85546875" style="83" customWidth="1"/>
    <col min="11776" max="11776" width="69.5703125" style="83" bestFit="1" customWidth="1"/>
    <col min="11777" max="11777" width="17.140625" style="83" customWidth="1"/>
    <col min="11778" max="12030" width="9.140625" style="83"/>
    <col min="12031" max="12031" width="5.85546875" style="83" customWidth="1"/>
    <col min="12032" max="12032" width="69.5703125" style="83" bestFit="1" customWidth="1"/>
    <col min="12033" max="12033" width="17.140625" style="83" customWidth="1"/>
    <col min="12034" max="12286" width="9.140625" style="83"/>
    <col min="12287" max="12287" width="5.85546875" style="83" customWidth="1"/>
    <col min="12288" max="12288" width="69.5703125" style="83" bestFit="1" customWidth="1"/>
    <col min="12289" max="12289" width="17.140625" style="83" customWidth="1"/>
    <col min="12290" max="12542" width="9.140625" style="83"/>
    <col min="12543" max="12543" width="5.85546875" style="83" customWidth="1"/>
    <col min="12544" max="12544" width="69.5703125" style="83" bestFit="1" customWidth="1"/>
    <col min="12545" max="12545" width="17.140625" style="83" customWidth="1"/>
    <col min="12546" max="12798" width="9.140625" style="83"/>
    <col min="12799" max="12799" width="5.85546875" style="83" customWidth="1"/>
    <col min="12800" max="12800" width="69.5703125" style="83" bestFit="1" customWidth="1"/>
    <col min="12801" max="12801" width="17.140625" style="83" customWidth="1"/>
    <col min="12802" max="13054" width="9.140625" style="83"/>
    <col min="13055" max="13055" width="5.85546875" style="83" customWidth="1"/>
    <col min="13056" max="13056" width="69.5703125" style="83" bestFit="1" customWidth="1"/>
    <col min="13057" max="13057" width="17.140625" style="83" customWidth="1"/>
    <col min="13058" max="13310" width="9.140625" style="83"/>
    <col min="13311" max="13311" width="5.85546875" style="83" customWidth="1"/>
    <col min="13312" max="13312" width="69.5703125" style="83" bestFit="1" customWidth="1"/>
    <col min="13313" max="13313" width="17.140625" style="83" customWidth="1"/>
    <col min="13314" max="13566" width="9.140625" style="83"/>
    <col min="13567" max="13567" width="5.85546875" style="83" customWidth="1"/>
    <col min="13568" max="13568" width="69.5703125" style="83" bestFit="1" customWidth="1"/>
    <col min="13569" max="13569" width="17.140625" style="83" customWidth="1"/>
    <col min="13570" max="13822" width="9.140625" style="83"/>
    <col min="13823" max="13823" width="5.85546875" style="83" customWidth="1"/>
    <col min="13824" max="13824" width="69.5703125" style="83" bestFit="1" customWidth="1"/>
    <col min="13825" max="13825" width="17.140625" style="83" customWidth="1"/>
    <col min="13826" max="14078" width="9.140625" style="83"/>
    <col min="14079" max="14079" width="5.85546875" style="83" customWidth="1"/>
    <col min="14080" max="14080" width="69.5703125" style="83" bestFit="1" customWidth="1"/>
    <col min="14081" max="14081" width="17.140625" style="83" customWidth="1"/>
    <col min="14082" max="14334" width="9.140625" style="83"/>
    <col min="14335" max="14335" width="5.85546875" style="83" customWidth="1"/>
    <col min="14336" max="14336" width="69.5703125" style="83" bestFit="1" customWidth="1"/>
    <col min="14337" max="14337" width="17.140625" style="83" customWidth="1"/>
    <col min="14338" max="14590" width="9.140625" style="83"/>
    <col min="14591" max="14591" width="5.85546875" style="83" customWidth="1"/>
    <col min="14592" max="14592" width="69.5703125" style="83" bestFit="1" customWidth="1"/>
    <col min="14593" max="14593" width="17.140625" style="83" customWidth="1"/>
    <col min="14594" max="14846" width="9.140625" style="83"/>
    <col min="14847" max="14847" width="5.85546875" style="83" customWidth="1"/>
    <col min="14848" max="14848" width="69.5703125" style="83" bestFit="1" customWidth="1"/>
    <col min="14849" max="14849" width="17.140625" style="83" customWidth="1"/>
    <col min="14850" max="15102" width="9.140625" style="83"/>
    <col min="15103" max="15103" width="5.85546875" style="83" customWidth="1"/>
    <col min="15104" max="15104" width="69.5703125" style="83" bestFit="1" customWidth="1"/>
    <col min="15105" max="15105" width="17.140625" style="83" customWidth="1"/>
    <col min="15106" max="15358" width="9.140625" style="83"/>
    <col min="15359" max="15359" width="5.85546875" style="83" customWidth="1"/>
    <col min="15360" max="15360" width="69.5703125" style="83" bestFit="1" customWidth="1"/>
    <col min="15361" max="15361" width="17.140625" style="83" customWidth="1"/>
    <col min="15362" max="15614" width="9.140625" style="83"/>
    <col min="15615" max="15615" width="5.85546875" style="83" customWidth="1"/>
    <col min="15616" max="15616" width="69.5703125" style="83" bestFit="1" customWidth="1"/>
    <col min="15617" max="15617" width="17.140625" style="83" customWidth="1"/>
    <col min="15618" max="15870" width="9.140625" style="83"/>
    <col min="15871" max="15871" width="5.85546875" style="83" customWidth="1"/>
    <col min="15872" max="15872" width="69.5703125" style="83" bestFit="1" customWidth="1"/>
    <col min="15873" max="15873" width="17.140625" style="83" customWidth="1"/>
    <col min="15874" max="16126" width="9.140625" style="83"/>
    <col min="16127" max="16127" width="5.85546875" style="83" customWidth="1"/>
    <col min="16128" max="16128" width="69.5703125" style="83" bestFit="1" customWidth="1"/>
    <col min="16129" max="16129" width="17.140625" style="83" customWidth="1"/>
    <col min="16130" max="16384" width="9.140625" style="83"/>
  </cols>
  <sheetData>
    <row r="1" spans="1:2" x14ac:dyDescent="0.25">
      <c r="A1" s="81" t="s">
        <v>196</v>
      </c>
      <c r="B1" s="82" t="s">
        <v>234</v>
      </c>
    </row>
    <row r="2" spans="1:2" x14ac:dyDescent="0.25">
      <c r="A2" s="81" t="s">
        <v>235</v>
      </c>
    </row>
    <row r="3" spans="1:2" x14ac:dyDescent="0.25">
      <c r="A3" s="81" t="s">
        <v>199</v>
      </c>
    </row>
    <row r="4" spans="1:2" ht="18" customHeight="1" x14ac:dyDescent="0.25">
      <c r="A4" s="91"/>
      <c r="B4" s="85" t="s">
        <v>72</v>
      </c>
    </row>
    <row r="5" spans="1:2" x14ac:dyDescent="0.25">
      <c r="A5" s="90" t="s">
        <v>80</v>
      </c>
      <c r="B5" s="95">
        <v>48987838640</v>
      </c>
    </row>
    <row r="6" spans="1:2" x14ac:dyDescent="0.25">
      <c r="A6" s="86"/>
      <c r="B6" s="96"/>
    </row>
    <row r="7" spans="1:2" x14ac:dyDescent="0.25">
      <c r="A7" s="87" t="s">
        <v>236</v>
      </c>
      <c r="B7" s="95">
        <v>22908691461</v>
      </c>
    </row>
    <row r="8" spans="1:2" x14ac:dyDescent="0.25">
      <c r="A8" s="88" t="s">
        <v>201</v>
      </c>
      <c r="B8" s="94">
        <v>111599490</v>
      </c>
    </row>
    <row r="9" spans="1:2" x14ac:dyDescent="0.25">
      <c r="A9" s="88" t="s">
        <v>202</v>
      </c>
      <c r="B9" s="94">
        <v>430770492</v>
      </c>
    </row>
    <row r="10" spans="1:2" x14ac:dyDescent="0.25">
      <c r="A10" s="88" t="s">
        <v>203</v>
      </c>
      <c r="B10" s="94">
        <v>657889015</v>
      </c>
    </row>
    <row r="11" spans="1:2" x14ac:dyDescent="0.25">
      <c r="A11" s="88" t="s">
        <v>204</v>
      </c>
      <c r="B11" s="94">
        <v>406659077</v>
      </c>
    </row>
    <row r="12" spans="1:2" x14ac:dyDescent="0.25">
      <c r="A12" s="88" t="s">
        <v>205</v>
      </c>
      <c r="B12" s="94">
        <v>139301505</v>
      </c>
    </row>
    <row r="13" spans="1:2" x14ac:dyDescent="0.25">
      <c r="A13" s="88" t="s">
        <v>206</v>
      </c>
      <c r="B13" s="94">
        <v>187326115</v>
      </c>
    </row>
    <row r="14" spans="1:2" x14ac:dyDescent="0.25">
      <c r="A14" s="88" t="s">
        <v>207</v>
      </c>
      <c r="B14" s="94">
        <v>339071981</v>
      </c>
    </row>
    <row r="15" spans="1:2" x14ac:dyDescent="0.25">
      <c r="A15" s="88" t="s">
        <v>208</v>
      </c>
      <c r="B15" s="94">
        <v>53711114</v>
      </c>
    </row>
    <row r="16" spans="1:2" x14ac:dyDescent="0.25">
      <c r="A16" s="88" t="s">
        <v>209</v>
      </c>
      <c r="B16" s="94">
        <v>2247801193</v>
      </c>
    </row>
    <row r="17" spans="1:2" x14ac:dyDescent="0.25">
      <c r="A17" s="88" t="s">
        <v>210</v>
      </c>
      <c r="B17" s="94">
        <v>880429283</v>
      </c>
    </row>
    <row r="18" spans="1:2" x14ac:dyDescent="0.25">
      <c r="A18" s="88" t="s">
        <v>211</v>
      </c>
      <c r="B18" s="94">
        <v>117759816</v>
      </c>
    </row>
    <row r="19" spans="1:2" x14ac:dyDescent="0.25">
      <c r="A19" s="88" t="s">
        <v>212</v>
      </c>
      <c r="B19" s="94">
        <v>13634221165</v>
      </c>
    </row>
    <row r="20" spans="1:2" x14ac:dyDescent="0.25">
      <c r="A20" s="88" t="s">
        <v>213</v>
      </c>
      <c r="B20" s="94">
        <v>159968422</v>
      </c>
    </row>
    <row r="21" spans="1:2" x14ac:dyDescent="0.25">
      <c r="A21" s="88" t="s">
        <v>214</v>
      </c>
      <c r="B21" s="94">
        <v>1020000</v>
      </c>
    </row>
    <row r="22" spans="1:2" x14ac:dyDescent="0.25">
      <c r="A22" s="88" t="s">
        <v>215</v>
      </c>
      <c r="B22" s="94">
        <v>16827430</v>
      </c>
    </row>
    <row r="23" spans="1:2" x14ac:dyDescent="0.25">
      <c r="A23" s="88" t="s">
        <v>216</v>
      </c>
      <c r="B23" s="94">
        <v>75018191</v>
      </c>
    </row>
    <row r="24" spans="1:2" x14ac:dyDescent="0.25">
      <c r="A24" s="88" t="s">
        <v>217</v>
      </c>
      <c r="B24" s="94">
        <v>105592986</v>
      </c>
    </row>
    <row r="25" spans="1:2" x14ac:dyDescent="0.25">
      <c r="A25" s="88" t="s">
        <v>218</v>
      </c>
      <c r="B25" s="94">
        <v>234717006</v>
      </c>
    </row>
    <row r="26" spans="1:2" x14ac:dyDescent="0.25">
      <c r="A26" s="88" t="s">
        <v>219</v>
      </c>
      <c r="B26" s="94">
        <v>67954308</v>
      </c>
    </row>
    <row r="27" spans="1:2" x14ac:dyDescent="0.25">
      <c r="A27" s="88" t="s">
        <v>220</v>
      </c>
      <c r="B27" s="94">
        <v>337766389</v>
      </c>
    </row>
    <row r="28" spans="1:2" x14ac:dyDescent="0.25">
      <c r="A28" s="88" t="s">
        <v>221</v>
      </c>
      <c r="B28" s="94">
        <v>2688980450</v>
      </c>
    </row>
    <row r="29" spans="1:2" x14ac:dyDescent="0.25">
      <c r="A29" s="88" t="s">
        <v>222</v>
      </c>
      <c r="B29" s="94">
        <v>6743581</v>
      </c>
    </row>
    <row r="30" spans="1:2" x14ac:dyDescent="0.25">
      <c r="A30" s="88" t="s">
        <v>223</v>
      </c>
      <c r="B30" s="94">
        <v>7562452</v>
      </c>
    </row>
    <row r="31" spans="1:2" x14ac:dyDescent="0.25">
      <c r="A31" s="87" t="s">
        <v>237</v>
      </c>
      <c r="B31" s="95">
        <v>26079147179</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D17" sqref="D17"/>
    </sheetView>
  </sheetViews>
  <sheetFormatPr baseColWidth="10" defaultRowHeight="15.75" x14ac:dyDescent="0.25"/>
  <cols>
    <col min="1" max="1" width="97.42578125" style="53" bestFit="1" customWidth="1"/>
    <col min="2" max="3" width="19.7109375" style="44" bestFit="1" customWidth="1"/>
    <col min="4" max="4" width="16.7109375" style="44" bestFit="1" customWidth="1"/>
    <col min="5" max="5" width="11.42578125" style="44"/>
    <col min="6" max="16384" width="11.42578125" style="53"/>
  </cols>
  <sheetData>
    <row r="1" spans="1:2" x14ac:dyDescent="0.25">
      <c r="A1" s="30"/>
      <c r="B1" s="43" t="s">
        <v>72</v>
      </c>
    </row>
    <row r="2" spans="1:2" x14ac:dyDescent="0.25">
      <c r="A2" s="32" t="s">
        <v>80</v>
      </c>
      <c r="B2" s="33">
        <f>B4+B13+B16</f>
        <v>48987838640</v>
      </c>
    </row>
    <row r="3" spans="1:2" x14ac:dyDescent="0.25">
      <c r="A3" s="45"/>
      <c r="B3" s="46"/>
    </row>
    <row r="4" spans="1:2" x14ac:dyDescent="0.25">
      <c r="A4" s="45" t="s">
        <v>169</v>
      </c>
      <c r="B4" s="47">
        <v>16562606953</v>
      </c>
    </row>
    <row r="5" spans="1:2" s="44" customFormat="1" x14ac:dyDescent="0.25">
      <c r="A5" s="48" t="s">
        <v>170</v>
      </c>
      <c r="B5" s="47">
        <v>16562606953</v>
      </c>
    </row>
    <row r="6" spans="1:2" s="44" customFormat="1" x14ac:dyDescent="0.25">
      <c r="A6" s="49" t="s">
        <v>171</v>
      </c>
      <c r="B6" s="50">
        <v>12517824945</v>
      </c>
    </row>
    <row r="7" spans="1:2" x14ac:dyDescent="0.25">
      <c r="A7" s="49" t="s">
        <v>172</v>
      </c>
      <c r="B7" s="50">
        <v>2202928530</v>
      </c>
    </row>
    <row r="8" spans="1:2" x14ac:dyDescent="0.25">
      <c r="A8" s="49" t="s">
        <v>173</v>
      </c>
      <c r="B8" s="50">
        <v>298653532</v>
      </c>
    </row>
    <row r="9" spans="1:2" x14ac:dyDescent="0.25">
      <c r="A9" s="49" t="s">
        <v>174</v>
      </c>
      <c r="B9" s="50">
        <v>297517939</v>
      </c>
    </row>
    <row r="10" spans="1:2" x14ac:dyDescent="0.25">
      <c r="A10" s="49" t="s">
        <v>175</v>
      </c>
      <c r="B10" s="50">
        <v>172804160</v>
      </c>
    </row>
    <row r="11" spans="1:2" x14ac:dyDescent="0.25">
      <c r="A11" s="49" t="s">
        <v>176</v>
      </c>
      <c r="B11" s="50">
        <v>198305893</v>
      </c>
    </row>
    <row r="12" spans="1:2" s="44" customFormat="1" x14ac:dyDescent="0.25">
      <c r="A12" s="49" t="s">
        <v>177</v>
      </c>
      <c r="B12" s="50">
        <v>874571954</v>
      </c>
    </row>
    <row r="13" spans="1:2" s="44" customFormat="1" x14ac:dyDescent="0.25">
      <c r="A13" s="45" t="s">
        <v>178</v>
      </c>
      <c r="B13" s="47">
        <v>8729016748</v>
      </c>
    </row>
    <row r="14" spans="1:2" s="44" customFormat="1" x14ac:dyDescent="0.25">
      <c r="A14" s="48" t="s">
        <v>179</v>
      </c>
      <c r="B14" s="47">
        <v>222562500</v>
      </c>
    </row>
    <row r="15" spans="1:2" s="44" customFormat="1" x14ac:dyDescent="0.25">
      <c r="A15" s="48" t="s">
        <v>180</v>
      </c>
      <c r="B15" s="47">
        <v>8506454248</v>
      </c>
    </row>
    <row r="16" spans="1:2" s="44" customFormat="1" x14ac:dyDescent="0.25">
      <c r="A16" s="45" t="s">
        <v>181</v>
      </c>
      <c r="B16" s="51">
        <v>23696214939</v>
      </c>
    </row>
    <row r="18" spans="2:2" x14ac:dyDescent="0.25">
      <c r="B18" s="5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2DDD46CF108884B9680CAC202B5C476" ma:contentTypeVersion="1" ma:contentTypeDescription="Crear nuevo documento." ma:contentTypeScope="" ma:versionID="8e27f6f330f5165569ae5d7be0b448b3">
  <xsd:schema xmlns:xsd="http://www.w3.org/2001/XMLSchema" xmlns:xs="http://www.w3.org/2001/XMLSchema" xmlns:p="http://schemas.microsoft.com/office/2006/metadata/properties" xmlns:ns2="3f76b0c9-ee25-42de-9f39-03b58d9e6478" targetNamespace="http://schemas.microsoft.com/office/2006/metadata/properties" ma:root="true" ma:fieldsID="8c1d5447b3d22e8c2b373aaafed2023b" ns2:_="">
    <xsd:import namespace="3f76b0c9-ee25-42de-9f39-03b58d9e647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76b0c9-ee25-42de-9f39-03b58d9e6478"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3f76b0c9-ee25-42de-9f39-03b58d9e6478">TAC5CW72XESH-294928627-674</_dlc_DocId>
    <_dlc_DocIdUrl xmlns="3f76b0c9-ee25-42de-9f39-03b58d9e6478">
      <Url>https://slp.gob.mx/finanzas/_layouts/15/DocIdRedir.aspx?ID=TAC5CW72XESH-294928627-674</Url>
      <Description>TAC5CW72XESH-294928627-674</Description>
    </_dlc_DocIdUrl>
  </documentManagement>
</p:properties>
</file>

<file path=customXml/itemProps1.xml><?xml version="1.0" encoding="utf-8"?>
<ds:datastoreItem xmlns:ds="http://schemas.openxmlformats.org/officeDocument/2006/customXml" ds:itemID="{5C32D927-58D6-48BD-82CD-EB932DDA02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76b0c9-ee25-42de-9f39-03b58d9e64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8B9A2C-988D-4B0A-9D6A-A1A268D53860}">
  <ds:schemaRefs>
    <ds:schemaRef ds:uri="http://schemas.microsoft.com/sharepoint/v3/contenttype/forms"/>
  </ds:schemaRefs>
</ds:datastoreItem>
</file>

<file path=customXml/itemProps3.xml><?xml version="1.0" encoding="utf-8"?>
<ds:datastoreItem xmlns:ds="http://schemas.openxmlformats.org/officeDocument/2006/customXml" ds:itemID="{7FF13768-5790-48E8-B592-813BF673161C}">
  <ds:schemaRefs>
    <ds:schemaRef ds:uri="http://schemas.microsoft.com/sharepoint/events"/>
  </ds:schemaRefs>
</ds:datastoreItem>
</file>

<file path=customXml/itemProps4.xml><?xml version="1.0" encoding="utf-8"?>
<ds:datastoreItem xmlns:ds="http://schemas.openxmlformats.org/officeDocument/2006/customXml" ds:itemID="{C327B0BB-FF34-4AED-B643-F704C199CEE4}">
  <ds:schemaRefs>
    <ds:schemaRef ds:uri="http://schemas.microsoft.com/office/2006/metadata/properties"/>
    <ds:schemaRef ds:uri="http://purl.org/dc/terms/"/>
    <ds:schemaRef ds:uri="3f76b0c9-ee25-42de-9f39-03b58d9e6478"/>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Administrativa</vt:lpstr>
      <vt:lpstr>Funcional</vt:lpstr>
      <vt:lpstr>Programática</vt:lpstr>
      <vt:lpstr>Por Objeto del Gasto</vt:lpstr>
      <vt:lpstr>Tipo de Gasto</vt:lpstr>
      <vt:lpstr>Fuente de Financiamiento</vt:lpstr>
      <vt:lpstr>Eje, Vertiente y PP</vt:lpstr>
      <vt:lpstr>Ramos Administrativs</vt:lpstr>
      <vt:lpstr>Gasto Programable</vt:lpstr>
      <vt:lpstr>Equidad de Género</vt:lpstr>
      <vt:lpstr>Principales Variaciones</vt:lpstr>
      <vt:lpstr>Anexo Informativo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Gerardo Rodríguez Lárraga</dc:creator>
  <cp:lastModifiedBy>LUIS.REYESLOCAL</cp:lastModifiedBy>
  <cp:lastPrinted>2019-11-20T04:05:32Z</cp:lastPrinted>
  <dcterms:created xsi:type="dcterms:W3CDTF">2018-11-15T23:07:14Z</dcterms:created>
  <dcterms:modified xsi:type="dcterms:W3CDTF">2023-01-10T20:48:52Z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0x010100A2DDD46CF108884B9680CAC202B5C476</vt:lpwstr>
  </property>
  <property fmtid="{D5CDD505-2E9C-101B-9397-08002B2CF9AE}" pid="3" name="Order">
    <vt:r8>12900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y fmtid="{D5CDD505-2E9C-101B-9397-08002B2CF9AE}" pid="9" name="SharedWithUsers">
    <vt:lpwstr/>
  </property>
  <property fmtid="{D5CDD505-2E9C-101B-9397-08002B2CF9AE}" pid="10" name="_dlc_DocIdItemGuid">
    <vt:lpwstr>3ed75d36-1d43-4d17-bdbb-16fb73fc021e</vt:lpwstr>
  </property>
</Properties>
</file>