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ESLOCAL\Downloads\"/>
    </mc:Choice>
  </mc:AlternateContent>
  <bookViews>
    <workbookView xWindow="0" yWindow="0" windowWidth="28800" windowHeight="12300" tabRatio="745"/>
  </bookViews>
  <sheets>
    <sheet name="Administrativa" sheetId="8" r:id="rId1"/>
    <sheet name="Funcional" sheetId="1" r:id="rId2"/>
    <sheet name="Programática" sheetId="2" r:id="rId3"/>
    <sheet name="Por Objeto del Gasto" sheetId="9" r:id="rId4"/>
    <sheet name="Tipo de Gasto" sheetId="10" r:id="rId5"/>
    <sheet name="Fuente de Financiamiento" sheetId="3" r:id="rId6"/>
    <sheet name="Eje, Vertiente y PP" sheetId="4" r:id="rId7"/>
    <sheet name="Ramos Administrativs" sheetId="11" r:id="rId8"/>
    <sheet name="Gasto Programable" sheetId="5" r:id="rId9"/>
    <sheet name="Equidad de Género" sheetId="6" r:id="rId10"/>
    <sheet name="Principales Variaciones" sheetId="14" r:id="rId11"/>
    <sheet name="Anexo Informativo" sheetId="12" r:id="rId12"/>
  </sheets>
  <definedNames>
    <definedName name="_xlnm._FilterDatabase" localSheetId="11" hidden="1">'Anexo Informativo'!$10:$282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2" l="1"/>
  <c r="B5" i="9"/>
  <c r="C16" i="14" l="1"/>
  <c r="B16" i="14"/>
  <c r="C13" i="14"/>
  <c r="B13" i="14"/>
  <c r="D9" i="14"/>
  <c r="C5" i="14"/>
  <c r="B5" i="14"/>
  <c r="D15" i="14"/>
  <c r="D14" i="14"/>
  <c r="D12" i="14"/>
  <c r="D11" i="14"/>
  <c r="D10" i="14"/>
  <c r="D8" i="14"/>
  <c r="D7" i="14"/>
  <c r="D6" i="14"/>
  <c r="D4" i="14"/>
  <c r="D13" i="14" l="1"/>
  <c r="D5" i="14"/>
  <c r="D16" i="14"/>
  <c r="B2" i="5" l="1"/>
</calcChain>
</file>

<file path=xl/sharedStrings.xml><?xml version="1.0" encoding="utf-8"?>
<sst xmlns="http://schemas.openxmlformats.org/spreadsheetml/2006/main" count="788" uniqueCount="562">
  <si>
    <t>1 GOBIERNO</t>
  </si>
  <si>
    <t>1.1. LEGISLACIÓN</t>
  </si>
  <si>
    <t>1.1.1 Legislación</t>
  </si>
  <si>
    <t>1.2. JUSTICIA</t>
  </si>
  <si>
    <t>1.2.1 Impartición de Justicia</t>
  </si>
  <si>
    <t>1.2.2 Procuración de Justicia</t>
  </si>
  <si>
    <t>1.2.3 Reclusión y Readaptación Social</t>
  </si>
  <si>
    <t>1.2.4 Derechos Humanos</t>
  </si>
  <si>
    <t>1.3. COORDINACIÓN DE LA POLÍTICA DE GOBIERNO</t>
  </si>
  <si>
    <t>1.3.2 Política Interior</t>
  </si>
  <si>
    <t>1.3.4 Función Pública</t>
  </si>
  <si>
    <t>1.3.5 Asuntos Jurídicos</t>
  </si>
  <si>
    <t>1.3.6 Organización de Procesos Electorales</t>
  </si>
  <si>
    <t>1.3.9 Otros</t>
  </si>
  <si>
    <t>1.5. ASUNTOS FINANCIEROS Y HACENDARIOS</t>
  </si>
  <si>
    <t>1.5.2 Asuntos Hacendarios</t>
  </si>
  <si>
    <t>1.7. ASUNTOS DE ORDEN PÚBLICO Y DE SEGURIDAD INTERIOR</t>
  </si>
  <si>
    <t>1.7.1 Policía</t>
  </si>
  <si>
    <t>1.7.2 Protección Civil</t>
  </si>
  <si>
    <t>1.8.3 Servicios de Comunicación y Medios</t>
  </si>
  <si>
    <t>1.8.4 Acceso a la Información Pública Gubernamental</t>
  </si>
  <si>
    <t>2 DESARROLLO SOCIAL</t>
  </si>
  <si>
    <t>2.1. PROTECCIÓN AMBIENTAL</t>
  </si>
  <si>
    <t>2.1.5 Protección de la Diversidad Biológica y del Paisaje</t>
  </si>
  <si>
    <t>2.2. VIVIENDA Y SERVICIOS A LA COMUNIDAD</t>
  </si>
  <si>
    <t>2.2.1 Urbanización</t>
  </si>
  <si>
    <t>2.2.2 Desarrollo Comunitario</t>
  </si>
  <si>
    <t>2.2.5 Vivienda</t>
  </si>
  <si>
    <t>2.3. SALUD</t>
  </si>
  <si>
    <t>2.3.2 Prestación de Servicios de Salud a la Persona</t>
  </si>
  <si>
    <t>2.4. RECREACIÓN, CULTURA Y OTRAS MANIFESTACIONES SOCIALES</t>
  </si>
  <si>
    <t>2.4.1 Deporte y Recreación</t>
  </si>
  <si>
    <t>2.4.2 Cultura</t>
  </si>
  <si>
    <t>2.5. EDUCACIÓN</t>
  </si>
  <si>
    <t>2.5.1 Educación Básica</t>
  </si>
  <si>
    <t>2.5.2 Educación Media Superior</t>
  </si>
  <si>
    <t>2.5.3 Educación Superior</t>
  </si>
  <si>
    <t>2.5.5 Educación para Adultos</t>
  </si>
  <si>
    <t>2.6. PROTECCIÓN SOCIAL</t>
  </si>
  <si>
    <t>2.6.7 Indígenas</t>
  </si>
  <si>
    <t>2.6.8 Otros Grupos Vulnerables</t>
  </si>
  <si>
    <t>2.6.9 Otros de Seguridad Social y Asistencia Social</t>
  </si>
  <si>
    <t>2.7.1 Otros Asuntos Sociales</t>
  </si>
  <si>
    <t>3 DESARROLLO ECONÓMICO</t>
  </si>
  <si>
    <t>3.1.1 Asuntos Económicos y Comerciales en General</t>
  </si>
  <si>
    <t>3.1.2 Asuntos Laborales Generales</t>
  </si>
  <si>
    <t>3.2. AGROPECUARIA, SILVICULTURA, PESCA Y CAZA</t>
  </si>
  <si>
    <t>3.2.1 Agropecuaria</t>
  </si>
  <si>
    <t>3.4.1 Extracción de Recursos Minerales excepto los Combustibles Minerales</t>
  </si>
  <si>
    <t>3.4.2 Manufacturas</t>
  </si>
  <si>
    <t>3.5. TRANSPORTE</t>
  </si>
  <si>
    <t>3.5.1 Transporte por Carretera</t>
  </si>
  <si>
    <t>3.6. COMUNICACIONES</t>
  </si>
  <si>
    <t>3.6.1 Comunicaciones</t>
  </si>
  <si>
    <t>3.7. TURISMO</t>
  </si>
  <si>
    <t>3.7.1 Turismo</t>
  </si>
  <si>
    <t>3.8. CIENCIA, TECNOLOGÍA E INNOVACIÓN</t>
  </si>
  <si>
    <t>3.8.3 Servicios Científicos y Tecnológicos</t>
  </si>
  <si>
    <t>3.9. OTRAS INDUSTRIAS Y OTROS ASUNTOS ECONÓMICOS</t>
  </si>
  <si>
    <t>4 OTRAS NO CLASIFICADAS EN FUNCIONES ANTERIORES</t>
  </si>
  <si>
    <t>4.2. TRANSFERENCIAS, PARTICIPACIONES Y APORTACIONES ENTRE DIFERENTES NIVELES Y ÓRDENES DE GOBIERNO</t>
  </si>
  <si>
    <t>IMPORTE ANUAL</t>
  </si>
  <si>
    <t>FINALIDAD / FUNCIÓN / SUBFUNCIÓN</t>
  </si>
  <si>
    <t xml:space="preserve">    TOTAL</t>
  </si>
  <si>
    <t>4.2.2 Participaciones entre Diferentes Niveles y Ordenes de Gobierno</t>
  </si>
  <si>
    <t>TOTAL</t>
  </si>
  <si>
    <t>PROGRAMAS PRESUPUESTARIOS</t>
  </si>
  <si>
    <t>Subsidios: Sector Social y Privado o Entidades Federativas y Municipios</t>
  </si>
  <si>
    <t>U. Otros Subsidios</t>
  </si>
  <si>
    <t>Desempeño de las Funciones</t>
  </si>
  <si>
    <t>E. Prestación de Servicios Públicos</t>
  </si>
  <si>
    <t>P. Planeación, seguimiento y evaluación de políticas públicas</t>
  </si>
  <si>
    <t>K. Proyectos de Inversión</t>
  </si>
  <si>
    <t>Administrativos y de Apoyo</t>
  </si>
  <si>
    <t>M. Apoyo al proceso presupuestario y para mejorar la eficiencia institucional</t>
  </si>
  <si>
    <t>O. Apoyo a la función pública y al mejoramiento de la gestión</t>
  </si>
  <si>
    <t>Compromisos</t>
  </si>
  <si>
    <t>N. Desastres Naturales</t>
  </si>
  <si>
    <t>Programas de Gasto Federalizado</t>
  </si>
  <si>
    <t>I. Gasto Federalizado</t>
  </si>
  <si>
    <t>C. PARTICIPACIONES A ENTIDADES FEDERATIVAS Y MUNICIPIOS</t>
  </si>
  <si>
    <t>D. COSTO FINANCIERO, DEUDA O APOYOS A DEUDORES Y AHORRADORES DE LA BANCA</t>
  </si>
  <si>
    <t>NO ETIQUETADO</t>
  </si>
  <si>
    <t>RECURSOS FISCALES</t>
  </si>
  <si>
    <t>INGRESOS PROPIOS</t>
  </si>
  <si>
    <t>RECURSOS FEDERALES</t>
  </si>
  <si>
    <t>RECURSOS ESTATALES</t>
  </si>
  <si>
    <t>ETIQUETADOS</t>
  </si>
  <si>
    <t>EJE DE DESARROLLO / VERTIENTE / PROGRAMA PRESUPUESTARIO</t>
  </si>
  <si>
    <t>1.1 RAMO 33</t>
  </si>
  <si>
    <t>FONDO DE APORTACIONES PARA LA NÓMINA EDUCATIVA Y EL GASTO OPERATIVO (FONE)</t>
  </si>
  <si>
    <t>FONDO DE APORTACIONES PARA LOS SERVICIOS DE SALUD (FASSA)</t>
  </si>
  <si>
    <t>FONDO DE INFRAESTRUCTURA SOCIAL ESTATAL (FISE)</t>
  </si>
  <si>
    <t>FONDO DE APORTACIONES MÚLTIPLES (FAM)</t>
  </si>
  <si>
    <t>FONDO DE APORTACIONES PARA LA EDUCACIÓN TECNOLÓGICA Y DE ADULTOS (FAETA)</t>
  </si>
  <si>
    <t>FONDO DE APORTACIONES PARA LA SEGURIDAD PÚBLICA (FASP)</t>
  </si>
  <si>
    <t>FONDO DE APORTACIONES PARA EL FORTALECIMIENTO DE LAS ENTIDADES FEDERATIVAS (FAFEF)</t>
  </si>
  <si>
    <t>2.1 DEUDA PÚBLICA</t>
  </si>
  <si>
    <t>2.2 PARTICIPACIONES Y TRANSFERENCIAS A MUNICIPIOS</t>
  </si>
  <si>
    <t>Gobierno del Estado de San Luis Potosí</t>
  </si>
  <si>
    <t>ANEXO 1</t>
  </si>
  <si>
    <t>CLASIFICACIÓN ADMINISTRATIVA</t>
  </si>
  <si>
    <t>(pesos)</t>
  </si>
  <si>
    <t>PODER/ DEPENDENCIA</t>
  </si>
  <si>
    <t xml:space="preserve">SECRETARÍA GENERAL DE GOBIERNO                                                  </t>
  </si>
  <si>
    <t xml:space="preserve">SECRETARÍA DE FINANZAS                                                          </t>
  </si>
  <si>
    <t xml:space="preserve">SECRETARÍA DE DESARROLLO SOCIAL Y REGIONAL                                      </t>
  </si>
  <si>
    <t xml:space="preserve">SECRETARÍA DE DESARROLLO URBANO, VIVIENDA Y OBRAS PÚBLICAS                      </t>
  </si>
  <si>
    <t xml:space="preserve">SECRETARÍA DE DESARROLLO ECONÓMICO                                              </t>
  </si>
  <si>
    <t xml:space="preserve">SECRETARÍA DE DESARROLLO AGROPECUARIO Y RECURSOS HIDRÁULICOS                    </t>
  </si>
  <si>
    <t xml:space="preserve">SECRETARÍA DE ECOLOGÍA Y GESTIÓN AMBIENTAL                                      </t>
  </si>
  <si>
    <t xml:space="preserve">SISTEMA EDUCATIVO ESTATAL REGULAR                                               </t>
  </si>
  <si>
    <t xml:space="preserve">OFICIALÍA MAYOR                                                                 </t>
  </si>
  <si>
    <t xml:space="preserve">CONTRALORÍA GENERAL DEL ESTADO                                                  </t>
  </si>
  <si>
    <t xml:space="preserve">SECRETARÍA DE EDUCACIÓN                                                         </t>
  </si>
  <si>
    <t xml:space="preserve">COORDINACIÓN GENERAL DE LA DEFENSORÍA  PÚBLICA DEL ESTADO                       </t>
  </si>
  <si>
    <t xml:space="preserve">SECRETARIADO EJECUTIVO DEL CONSEJO ESTATAL DE SEGURIDAD PÚBLICA DEL ESTADO      </t>
  </si>
  <si>
    <t xml:space="preserve">SECRETARÍA TÉCNICA DEL GABINETE                                                 </t>
  </si>
  <si>
    <t xml:space="preserve">COORDINACIÓN GENERAL DE COMUNICACIÓN SOCIAL                                     </t>
  </si>
  <si>
    <t xml:space="preserve">SECRETARÍA DE COMUNICACIONES Y TRANSPORTES                                      </t>
  </si>
  <si>
    <t xml:space="preserve">SECRETARÍA DEL TRABAJO Y PREVISIÓN SOCIAL                                       </t>
  </si>
  <si>
    <t xml:space="preserve">SECRETARÍA DE TURISMO                                                           </t>
  </si>
  <si>
    <t xml:space="preserve">SECRETARÍA DE CULTURA                                                           </t>
  </si>
  <si>
    <t xml:space="preserve">CONSEJERÍA JURÍDICA                                                             </t>
  </si>
  <si>
    <t xml:space="preserve">UNIDAD DE SISTEMAS DE INFORMÁTICA DEL PODER EJECUTIVO DE SAN LUIS POTOSÍ        </t>
  </si>
  <si>
    <t>CLASIFICACIÓN ECONÓMICA Y POR OBJETO DEL GASTO</t>
  </si>
  <si>
    <t>ANEXO 4</t>
  </si>
  <si>
    <t>ANEXO 5</t>
  </si>
  <si>
    <t>CLASIFICACIÓN POR TIPO DE GASTO</t>
  </si>
  <si>
    <t>TIPO DE GASTO</t>
  </si>
  <si>
    <t>GASTO CORRIENTE</t>
  </si>
  <si>
    <t>GASTO DE CAPITAL</t>
  </si>
  <si>
    <t>PARTICIPACIONES Y TRANSFERENCIAS A MUNICIPIOS</t>
  </si>
  <si>
    <t>ANEXO 12</t>
  </si>
  <si>
    <t>RAMOS ADMINISTRATIVOS</t>
  </si>
  <si>
    <t>GASTO EN RAMOS ADMINISTRATIVOS</t>
  </si>
  <si>
    <t>GASTO NO INCLUIDO EN RAMOS ADMINISTRATIVOS</t>
  </si>
  <si>
    <t>ANEXO INFORMATIVO 2</t>
  </si>
  <si>
    <t>DISTRIBUCIÓN DEL PRESUPUESTO A NIVEL DE EJECUTORES DEL GASTO,</t>
  </si>
  <si>
    <t>CON DESAGREGACIÓN POR CAPÍTULO DE GASTO</t>
  </si>
  <si>
    <t>PARTICIPACIÓN A MUNICIPIOS</t>
  </si>
  <si>
    <t xml:space="preserve">PODER LEGISLATIVO                                                               </t>
  </si>
  <si>
    <t xml:space="preserve">CONGRESO DEL ESTADO                                                             </t>
  </si>
  <si>
    <t xml:space="preserve">PODER JUDICIAL                                                                  </t>
  </si>
  <si>
    <t xml:space="preserve">SUPREMO TRIBUNAL DE JUSTICIA                                                    </t>
  </si>
  <si>
    <t xml:space="preserve">PODER EJECUTIVO                                                                 </t>
  </si>
  <si>
    <t xml:space="preserve">SECRETARÍA PARTICULAR DEL GOBERNADOR                                            </t>
  </si>
  <si>
    <t xml:space="preserve">SECRETARÍA DE SEGURIDAD Y PROTECCIÓN CIUDADANA                                  </t>
  </si>
  <si>
    <t xml:space="preserve">ADMINISTRACIÓN PÚBLICA PARAESTATAL                                              </t>
  </si>
  <si>
    <t xml:space="preserve">C.E.C.U.R.T. PROF. CARLOS JONGUITUD BARRIOS                                     </t>
  </si>
  <si>
    <t xml:space="preserve">C.E.C.U.R.T. II                                                                 </t>
  </si>
  <si>
    <t xml:space="preserve">JUNTA ESTATAL DE CAMINOS                                                        </t>
  </si>
  <si>
    <t xml:space="preserve">SISTEMA PARA EL DESARROLLO INTEGRAL DE LA FAMILIA DEL ESTADO DE SAN LUIS POTOSÍ </t>
  </si>
  <si>
    <t xml:space="preserve">CENTRO DE CONVENCIONES DE SAN LUIS POTOSÍ                                       </t>
  </si>
  <si>
    <t xml:space="preserve">INSTITUTO REGISTRAL Y CATASTRAL DEL ESTADO DE SAN LUIS POTOSÍ                   </t>
  </si>
  <si>
    <t xml:space="preserve">ARCHIVO HISTÓRICO DEL ESTADO LIC. ANTONIO ROCHA                                 </t>
  </si>
  <si>
    <t xml:space="preserve">COMISIÓN ESTATAL DEL AGUA                                                       </t>
  </si>
  <si>
    <t xml:space="preserve">SECRETARIADO EJECUTIVO DEL SISTEMA ANTICORRUPCIÓN                              </t>
  </si>
  <si>
    <t xml:space="preserve">COORDINACIÓN ESTATAL PARA EL FORTALECIMIENTO INSTITUCIONAL DE LOS MUNICIPIOS    </t>
  </si>
  <si>
    <t xml:space="preserve">CONSEJO ESTATAL DE POBLACIÓN                                                    </t>
  </si>
  <si>
    <t xml:space="preserve">INSTITUTO POTOSINO DE CULTURA FÍSICA Y DEPORTE                                  </t>
  </si>
  <si>
    <t xml:space="preserve">CONSEJO POTOSINO DE CIENCIA Y TECNOLOGÍA                                        </t>
  </si>
  <si>
    <t xml:space="preserve">PROMOTORA DEL ESTADO DE SAN LUIS POTOSÍ                                         </t>
  </si>
  <si>
    <t xml:space="preserve">INSTITUTO ESTATAL DE INFRAESTRUCTURA FÍSICA EDUCATIVA                           </t>
  </si>
  <si>
    <t xml:space="preserve">INSTITUTO DE LAS MUJERES, DEL ESTADO DE SAN LUIS POTOSÍ                         </t>
  </si>
  <si>
    <t xml:space="preserve">SERVICIOS DE SALUD DE SAN LUIS POTOSÍ                                           </t>
  </si>
  <si>
    <t xml:space="preserve">INSTITUTO POTOSINO DE LA JUVENTUD                                               </t>
  </si>
  <si>
    <t xml:space="preserve">INSTITUTO ESTATAL DE CIEGOS                                                     </t>
  </si>
  <si>
    <t xml:space="preserve">INSTITUTO DE DESARROLLO HUMANO Y SOCIAL DE LOS PUEBLOS INDÍGENAS                </t>
  </si>
  <si>
    <t xml:space="preserve">COMISIÓN EJECUTIVA ESTATAL DE ATENCIÓN A VICTIMAS                               </t>
  </si>
  <si>
    <t xml:space="preserve">INSTITUTO DE VIVIENDA DEL ESTADO                                                </t>
  </si>
  <si>
    <t xml:space="preserve">CENTRO DE PRODUCCION SANTA RITA, S.A. DE C.V.                                   </t>
  </si>
  <si>
    <t xml:space="preserve">CENTRO DE JUSTICIA PARA MUJERES DEL ESTADO DE SAN LUIS POTOSÍ                   </t>
  </si>
  <si>
    <t xml:space="preserve">INSTITUTO DE TELEVISIÓN PÚBLICA DE SAN LUIS POTOSÍ XHSLS CANAL 9                </t>
  </si>
  <si>
    <t xml:space="preserve">CENTRO DE CONCILIACIÓN LABORAL DEL ESTADO DE SAN LUIS POTOSÍ                   </t>
  </si>
  <si>
    <t xml:space="preserve">ORGANISMOS DESCENTRALIZADOS DE LA ADMINISTRACIÓN PÚBLICA                        </t>
  </si>
  <si>
    <t xml:space="preserve">UNIVERSIDAD INTERCULTURAL                                                       </t>
  </si>
  <si>
    <t xml:space="preserve">UNIVERSIDAD TECNOLÓGICA METROPOLITANA DE SAN LUIS POTOSÍ                        </t>
  </si>
  <si>
    <t xml:space="preserve">CENTRO ESTATAL DE TRANSPLANTES                                                  </t>
  </si>
  <si>
    <t xml:space="preserve">MUSEO CASA DEL REBOZO                                                           </t>
  </si>
  <si>
    <t xml:space="preserve">INSTITUTO GERIÁTRICO DR. NICOLÁS AGUILAR                                        </t>
  </si>
  <si>
    <t xml:space="preserve">CENTRO DE ASISTENCIA SOCIAL ROSARIO CASTELLANOS                                 </t>
  </si>
  <si>
    <t xml:space="preserve">COLEGIO DE BACHILLERES                                                          </t>
  </si>
  <si>
    <t xml:space="preserve">CENTRO DE ASISTENCIA SOCIAL RAFAEL NIETO                                        </t>
  </si>
  <si>
    <t xml:space="preserve">CASA CUNA MARGARITA MAZA DE JUÁREZ                                              </t>
  </si>
  <si>
    <t xml:space="preserve">INSTITUTO TEMAZCALLI, PREVENCIÓN Y REHABILITACIÓN                               </t>
  </si>
  <si>
    <t xml:space="preserve">SISTEMA DE FINANCIAMIENTO PARA EL DESARROLLO DEL ESTADO DE SAN LUIS POTOSÍ      </t>
  </si>
  <si>
    <t xml:space="preserve">INSTITUTO POTOSINO DE BELLAS ARTES                                              </t>
  </si>
  <si>
    <t xml:space="preserve">MUSEO DEL VIRREINATO                                                            </t>
  </si>
  <si>
    <t xml:space="preserve">INSTITUTO ESTATAL DE EDUCACIÓN PARA ADULTOS                                     </t>
  </si>
  <si>
    <t xml:space="preserve">COLEGIO DE EDUCACIÓN PROFESIONAL TÉCNICA DEL ESTADO DE SAN LUIS POTOSÍ          </t>
  </si>
  <si>
    <t xml:space="preserve">INSTITUTO TECNOLÓGICO SUPERIOR DE EBANO                                         </t>
  </si>
  <si>
    <t xml:space="preserve">INSTITUTO DE CAPACITACIÓN PARA EL TRABAJO DEL ESTADO DE SAN LUIS POTOSÍ         </t>
  </si>
  <si>
    <t xml:space="preserve">INSTITUTO TECNOLÓGICO DE TAMAZUNCHALE                                           </t>
  </si>
  <si>
    <t xml:space="preserve">UNIVERSIDAD TECNOLÓGICA                                                         </t>
  </si>
  <si>
    <t xml:space="preserve">CENTRO CULTURAL REAL DE CATORCE                                                 </t>
  </si>
  <si>
    <t xml:space="preserve">MUSEO DEL FERROCARRIL                                                           </t>
  </si>
  <si>
    <t xml:space="preserve">MUSEO DE ARTE CONTEMPORÁNEO                                                     </t>
  </si>
  <si>
    <t xml:space="preserve">MUSEO LABERINTO DE LAS CIENCIAS Y LAS ARTES                                     </t>
  </si>
  <si>
    <t xml:space="preserve">CENTRO DE LAS ARTES DE SAN LUIS POTOSÍ                                          </t>
  </si>
  <si>
    <t xml:space="preserve">MUSEO FRANCISCO COSSÍO                                                          </t>
  </si>
  <si>
    <t xml:space="preserve">MUSEO FEDERICO SILVA, ESCULTURA CONTEMPORÁNEA                                   </t>
  </si>
  <si>
    <t xml:space="preserve">CINETECA ALAMEDA                                                                </t>
  </si>
  <si>
    <t xml:space="preserve">MUSEO NACIONAL DE LA MASCARA                                                    </t>
  </si>
  <si>
    <t xml:space="preserve">COLEGIO DE ESTUDIOS CIENTÍFICOS Y TECNOLÓGICOS (CECYTE)                         </t>
  </si>
  <si>
    <t xml:space="preserve">INSTITUTO TECNOLÓGICO SUPERIOR DE RIOVERDE                                      </t>
  </si>
  <si>
    <t xml:space="preserve">UNIVERSIDAD POLITÉCNICA DE SAN LUIS POTOSÍ                                      </t>
  </si>
  <si>
    <t xml:space="preserve">COLEGIO DE SAN LUIS                                                             </t>
  </si>
  <si>
    <t xml:space="preserve">INSTITUTO TECNOLÓGICO SUPERIOR DE SAN LUIS POTOSÍ                               </t>
  </si>
  <si>
    <t xml:space="preserve">PARTICIPACIÓN A MUNICIPIOS                                                      </t>
  </si>
  <si>
    <t xml:space="preserve">FONDOS                                                                          </t>
  </si>
  <si>
    <t xml:space="preserve">FONDO DE FORTALECIMIENTO FINANCIERO DEL ESTADO                                  </t>
  </si>
  <si>
    <t xml:space="preserve">ORGANISMOS AUTÓNOMOS                                                            </t>
  </si>
  <si>
    <t xml:space="preserve">CONSEJO ESTATAL ELECTORAL Y DE PARTICIPACIÓN CIUDADANA                          </t>
  </si>
  <si>
    <t xml:space="preserve">COMISIÓN ESTATAL DE DERECHOS HUMANOS                                            </t>
  </si>
  <si>
    <t xml:space="preserve">UNIVERSIDAD AUTÓNOMA DE SAN LUIS POTOSÍ                                         </t>
  </si>
  <si>
    <t xml:space="preserve">AUDITORÍA SUPERIOR DEL ESTADO                                                   </t>
  </si>
  <si>
    <t xml:space="preserve">COMISIÓN ESTATAL DE GARANTÍA DE ACCESO A LA INFORMACIÓN PÚBLICA                 </t>
  </si>
  <si>
    <t xml:space="preserve">TRIBUNAL ELECTORAL DEL ESTADO                                                   </t>
  </si>
  <si>
    <t xml:space="preserve">FISCALÍA GENERAL DEL ESTADO                                                     </t>
  </si>
  <si>
    <t xml:space="preserve">TRIBUNAL ESTATAL DE JUSTICIA ADMINISTRATIVA DE SAN LUIS POTOSÍ              </t>
  </si>
  <si>
    <t>1.1.2 Fiscalización</t>
  </si>
  <si>
    <t>1.3.1 Presidencia/Gubernatura</t>
  </si>
  <si>
    <t>1.3.7 Población</t>
  </si>
  <si>
    <t>1.8.  OTROS SERVICIOS GENERALES</t>
  </si>
  <si>
    <t>1.8.1 Servicios Registrales, Administrativos y Patrimoniales</t>
  </si>
  <si>
    <t>1.8.5 Otros</t>
  </si>
  <si>
    <t>2.1.2 Administración del Agua</t>
  </si>
  <si>
    <t>2.1.6 Otros de Protección Ambiental</t>
  </si>
  <si>
    <t>2.3.3 Generación de Recursos para la Salud</t>
  </si>
  <si>
    <t>2.4.3 Radio, Televisión y Editoriales</t>
  </si>
  <si>
    <t>2.5.6 Otros Servicios Educativos y Actividades Inherentes</t>
  </si>
  <si>
    <t>2.6.5 Alimentación y Nutrición</t>
  </si>
  <si>
    <t>2.7. Otros Asuntos Sociales</t>
  </si>
  <si>
    <t>3.1. ASUNTOS ECONÓMICOS, COMERCIALES Y LABORALES EN GENERAL</t>
  </si>
  <si>
    <t>3.4. MINERÍA, MANUFACTURAS Y CONSTRUCCIÓN</t>
  </si>
  <si>
    <t>3.5.6 Otros Relacionados con Transporte</t>
  </si>
  <si>
    <t>3.8.2 Desarrollo Tecnológico</t>
  </si>
  <si>
    <t>3.9.3 Otros Asuntos Económicos</t>
  </si>
  <si>
    <t>PROGRAMAS</t>
  </si>
  <si>
    <t>CAPÍTULO Y OBJETO DEL GASTO</t>
  </si>
  <si>
    <t xml:space="preserve">SERVICIOS PERSONALES                                                                                                                                  </t>
  </si>
  <si>
    <t xml:space="preserve">REMUNERACIONES AL PERSONAL DE CARACTER PERMANENTE                                                                                                     </t>
  </si>
  <si>
    <t xml:space="preserve">REMUNERACIONES AL PERSONAL DE CARÁCTER TRANSITORIO                                                                                                    </t>
  </si>
  <si>
    <t xml:space="preserve">REMUNERACIONES ADICIONALES Y ESPECIALES                                                                                                               </t>
  </si>
  <si>
    <t xml:space="preserve">SEGURIDAD SOCIAL                                                                                                                                      </t>
  </si>
  <si>
    <t xml:space="preserve">OTRAS PRESTACIONES SOCIALES Y ECONÓMICAS                                                                                                              </t>
  </si>
  <si>
    <t xml:space="preserve">PREVISIONES                                                                                                                                           </t>
  </si>
  <si>
    <t xml:space="preserve">PAGO DE ESTÍMULOS A SERVIDORES PÚBLICOS                                                                                                               </t>
  </si>
  <si>
    <t xml:space="preserve">MATERIALES Y SUMINISTROS                                                                                                                              </t>
  </si>
  <si>
    <t xml:space="preserve">MATERIALES DE ADMINISTRACIÓN, EMISIÓN DE DOCUMENTOS Y ARTÍCULOS OFICIALES                                                                            </t>
  </si>
  <si>
    <t xml:space="preserve">ALIMENTOS Y UTENSILIOS                                                                                                                                </t>
  </si>
  <si>
    <t xml:space="preserve">MATERIALES Y ARTÍCULOS DE CONSTRUCCIÓN Y DE REPARACIÓN                                                                                                </t>
  </si>
  <si>
    <t xml:space="preserve">PRODUCTOS QUÍMICOS, FARMACÉUTICOS Y DE LABORATORIO                                                                                                    </t>
  </si>
  <si>
    <t xml:space="preserve">COMBUSTIBLES, LUBRICANTES Y ADITIVOS                                                                                                                  </t>
  </si>
  <si>
    <t xml:space="preserve">VESTUARIO, BLANCOS, PRENDAS DE PROTECCIÓN Y ARTÍCULOS DEPORTIVOS                                                                                      </t>
  </si>
  <si>
    <t xml:space="preserve">HERRAMIENTAS, REFACCIONES Y ACCESORIOS MENORES                                                                                                        </t>
  </si>
  <si>
    <t xml:space="preserve">SERVICIOS GENERALES                                                                                                                                   </t>
  </si>
  <si>
    <t xml:space="preserve">SERVICIOS BÁSICOS                                                                                                                                     </t>
  </si>
  <si>
    <t xml:space="preserve">SERVICIOS DE ARRENDAMIENTO                                                                                                                            </t>
  </si>
  <si>
    <t xml:space="preserve">SERVICIOS PROFESIONALES, CIENTÍFICOS, TÉCNICOS Y OTROS SERVICIOS                                                                                      </t>
  </si>
  <si>
    <t xml:space="preserve">SERVICIOS FINANCIEROS, BANCARIOS Y COMERCIALES                                                                                                        </t>
  </si>
  <si>
    <t xml:space="preserve">SERVICIOS DE INSTALACIÓN, REPARACIÓN, MANTENIMIENTO Y CONSERVACIÓN                                                                                    </t>
  </si>
  <si>
    <t xml:space="preserve">SERVICIOS DE COMUNICACIÓN SOCIAL Y PUBLICIDAD                                                                                                         </t>
  </si>
  <si>
    <t xml:space="preserve">SERVICIOS DE TRASLADO Y VIÁTICOS                                                                                                                      </t>
  </si>
  <si>
    <t xml:space="preserve">SERVICIOS OFICIALES                                                                                                                                   </t>
  </si>
  <si>
    <t xml:space="preserve">OTROS SERVICIOS GENERALES                                                                                                                             </t>
  </si>
  <si>
    <t xml:space="preserve">TRANSFERENCIAS, ASIGNACIONES, SUBSIDIOS Y OTRAS AYUDAS                                                                                                </t>
  </si>
  <si>
    <t xml:space="preserve">TRANSFERENCIAS INTERNAS Y ASIGNACIONES AL SECTOR PÚBLICO                                                                                              </t>
  </si>
  <si>
    <t xml:space="preserve">TRANSFERENCIAS AL RESTO DEL SECTOR PÚBLICO                                                                                                            </t>
  </si>
  <si>
    <t xml:space="preserve">SUBSIDIOS Y SUBVENCIONES                                                                                                                              </t>
  </si>
  <si>
    <t xml:space="preserve">AYUDAS SOCIALES                                                                                                                                       </t>
  </si>
  <si>
    <t xml:space="preserve">INVERSIÓN PÚBLICA                                                                                                                                     </t>
  </si>
  <si>
    <t xml:space="preserve">OBRA PUBLICA EN BIENES DE DOMINIO PÚBLICO                                                                                                             </t>
  </si>
  <si>
    <t xml:space="preserve">PROYECTOS PRODUCTIVOS Y ACCIONES DE FOMENTO                                                                                                           </t>
  </si>
  <si>
    <t xml:space="preserve">INVERSIÓN FINANCIERA Y OTRAS PROVISIONES                                                                                                              </t>
  </si>
  <si>
    <t xml:space="preserve">PROVISIONES PARA CONTINGENCIAS Y OTRAS EROGACIONES                                                                                                    </t>
  </si>
  <si>
    <t xml:space="preserve">PARTICIPACIONES Y APORTACIONES                                                                                                                        </t>
  </si>
  <si>
    <t xml:space="preserve">PARTICIPACIONES                                                                                                                                       </t>
  </si>
  <si>
    <t xml:space="preserve">APORTACIONES                                                                                                                                          </t>
  </si>
  <si>
    <t xml:space="preserve">DEUDA PÚBLICA                                                                                                                                         </t>
  </si>
  <si>
    <t xml:space="preserve">AMORTIZACION DE LA DEUDA PÚBLICA                                                                                                                      </t>
  </si>
  <si>
    <t xml:space="preserve">INTERESES DE LA DEUDA PÚBLICA                                                                                                                         </t>
  </si>
  <si>
    <t xml:space="preserve">GASTOS DE LA DEUDA PÚBLICA                                                                                                                            </t>
  </si>
  <si>
    <t xml:space="preserve">COSTO POR COBERTURAS                                                                                                                                  </t>
  </si>
  <si>
    <t xml:space="preserve">ADEUDOS DE EJERCICIOS FISCALES ANTERIORES (ADEFAS)                                                                         </t>
  </si>
  <si>
    <t>AMORTIZACIÓN DE LA DEUDA Y DISMINUCIÓN DE PASIVOS</t>
  </si>
  <si>
    <t>1. BIENESTAR PARA SAN LUIS</t>
  </si>
  <si>
    <t>1.1 ATENCIÓN A PUEBLOS ORIGINARIOS</t>
  </si>
  <si>
    <t>101. COMUNIDADES Y PUEBLOS INDÍGENAS</t>
  </si>
  <si>
    <t>1.2 MENOS POBREZA MAS BIENESTAR</t>
  </si>
  <si>
    <t>102. DESARROLLO SOCIAL Y REGIONAL</t>
  </si>
  <si>
    <t>103. VIVIENDA</t>
  </si>
  <si>
    <t>105. FORTALECIMIENTO DE LA GESTIÓN INSTITUCIONAL PARA EL COMBATE A LA POBREZA</t>
  </si>
  <si>
    <t>1.3 EDUCACIÓN, CULTURA Y DEPORTE DE CALIDAD</t>
  </si>
  <si>
    <t>106. SISTEMA EDUCATIVO REGULAR</t>
  </si>
  <si>
    <t>107. SISTEMA EDUCATIVO ESTATAL</t>
  </si>
  <si>
    <t>108. INFRAESTRUCTURA EDUCATIVA</t>
  </si>
  <si>
    <t>109. MEDIA SUPERIOR BACHILLERATO (COBACH)</t>
  </si>
  <si>
    <t>110. MEDIA SUPERIOR PROFESIONAL TÉCNICO</t>
  </si>
  <si>
    <t>111. MEDIA SUPERIOR FORMACIÓN TÉCNICA (CECYTE)</t>
  </si>
  <si>
    <t>112. EDUCACIÓN SUPERIOR U. INTERCULTURAL</t>
  </si>
  <si>
    <t>113. EDUCACIÓN SUPERIOR UT. METROPOLITANA</t>
  </si>
  <si>
    <t>114. EDUCACIÓN SUPERIOR ITS. ÉBANO</t>
  </si>
  <si>
    <t>115. EDUCACIÓN SUPERIOR ITS. TAMAZUNCHALE</t>
  </si>
  <si>
    <t>116. EDUCACIÓN SUPERIOR U. TECNOLÓGICA</t>
  </si>
  <si>
    <t>117. EDUCACIÓN SUPERIOR ITS. RIOVERDE</t>
  </si>
  <si>
    <t>118. EDUCACIÓN SUPERIOR U. POLITÉCNICA</t>
  </si>
  <si>
    <t>119. EDUCACIÓN SUPERIOR ITSSLP</t>
  </si>
  <si>
    <t>120. EDUCACIÓN SUPERIOR UASLP</t>
  </si>
  <si>
    <t>121. ALFABETIZACIÓN Y EDUCACIÓN PARA ADULTOS</t>
  </si>
  <si>
    <t>122. FOMENTO DE LA CIENCIA Y LA TECNOLOGÍA</t>
  </si>
  <si>
    <t>123. ARTE Y CULTURA</t>
  </si>
  <si>
    <t>124. PRESERVACIÓN Y RESGUARDO DEL ARCHIVO HISTÓRICO</t>
  </si>
  <si>
    <t>125. FOMENTO Y DESARROLLO DE LAS ARTESANÍAS</t>
  </si>
  <si>
    <t>126. ARTE Y CULTURA IP. BELLAS ARTES</t>
  </si>
  <si>
    <t>127. ARTE Y CULTURA M. VIRREINATO</t>
  </si>
  <si>
    <t>128. ARTE Y CULTURA REAL DE CATORCE</t>
  </si>
  <si>
    <t>129. ARTE Y CULTURA M. FERROCARRIL</t>
  </si>
  <si>
    <t>130. ARTE Y CULTURA M. LABERINTO</t>
  </si>
  <si>
    <t>131. ARTE Y CULTURA CENTRO DE LAS ARTES</t>
  </si>
  <si>
    <t>132. ARTE Y CULTURA M. FRANCISCO COSSÍO</t>
  </si>
  <si>
    <t>133. ARTE Y CULTURA M. ARTE CONTEMPORÁNEO</t>
  </si>
  <si>
    <t>134. ARTE Y CULTURA M. FEDERICO SILVA</t>
  </si>
  <si>
    <t>135. ARTE Y CULTURA CINETECA</t>
  </si>
  <si>
    <t>136. ARTE Y CULTURA M. MÁSCARA</t>
  </si>
  <si>
    <t>140. TELEVISIÓN PÚBLICA CANAL 9</t>
  </si>
  <si>
    <t>141. FOMENTO Y DESARROLLO DEL DEPORTE</t>
  </si>
  <si>
    <t>156. FOMENTO A LA INVESTIGACIÓN</t>
  </si>
  <si>
    <t>1.4 INCLUSIÓN SOCIAL E IGUALDAD DE GENERO</t>
  </si>
  <si>
    <t>143. ASISTENCIA SOCIAL A POBLACIÓN VULNERABLE</t>
  </si>
  <si>
    <t>144. POBLACIÓN</t>
  </si>
  <si>
    <t>145. MUJERES</t>
  </si>
  <si>
    <t>146. JOVENES</t>
  </si>
  <si>
    <t>147. ATENCIÓN A PERSONAS CON DISCAPACIDAD VISUAL</t>
  </si>
  <si>
    <t>148. DONACIÓN Y TRASPLANTE DE ÓRGANOS</t>
  </si>
  <si>
    <t>149. ASISTENCIA GERIÁTRICA</t>
  </si>
  <si>
    <t>150. ASISTENCIA INTEGRAL PARA NIÑAS Y ADOLESCENTES IRS. ROSARIO CASTELLANOS</t>
  </si>
  <si>
    <t>151. ASISTENCIA INTEGRAL PARA NIÑOS Y ADOLESCENTES CAS. RAFAEL NIETO</t>
  </si>
  <si>
    <t>152. ASISTENCIA INTEGRAL PARA RECIÉN NACIDOS</t>
  </si>
  <si>
    <t>153. PREVENCIÓN Y REHABILITACIÓN DE PERSONAS CON ADICCIONES</t>
  </si>
  <si>
    <t>1.5 SALUD</t>
  </si>
  <si>
    <t>154. SALUD</t>
  </si>
  <si>
    <t>2. SEGURIDAD Y JUSTICIA PARA SAN LUIS</t>
  </si>
  <si>
    <t>2.1 PAZ Y SEGURIDAD</t>
  </si>
  <si>
    <t>201. SEGURIDAD PÚBLICA SECESP</t>
  </si>
  <si>
    <t>202. SEGURIDAD PÚBLICA SSPC</t>
  </si>
  <si>
    <t>207. SEGURIDAD PÚBLICA SSPC (REINSERCIÓN SOCIAL)</t>
  </si>
  <si>
    <t>2.2 JUSTICIA E INSTITUCIONES SOLIDAS</t>
  </si>
  <si>
    <t>203. PROCURACIÓN DE JUSTICIA</t>
  </si>
  <si>
    <t>204. DEFENSORÍA PÚBLICA</t>
  </si>
  <si>
    <t>205. JUSTICIA PARA MUJERES</t>
  </si>
  <si>
    <t>209. IMPARTICIÓN DE JUSTICIA</t>
  </si>
  <si>
    <t>210. JUSTICIA ADMINISTRATIVA</t>
  </si>
  <si>
    <t>2.4 COMBATE A LA DELINCUENCIA Y ATENCIÓN A VÍCTIMAS</t>
  </si>
  <si>
    <t>206. ATENCIÓN A VÍCTIMAS</t>
  </si>
  <si>
    <t>3. ECONOMÍA SUSTENTABLE PARA SAN LUIS</t>
  </si>
  <si>
    <t>3.1 DESARROLLO ECONÓMICO SUSTENTABLE</t>
  </si>
  <si>
    <t>301. DESARROLLO ECONÓMICO</t>
  </si>
  <si>
    <t>302. FINANCIAMIENTO PARA EL DESARROLLO</t>
  </si>
  <si>
    <t>303. EMPLEO Y PREVISIÓN SOCIAL</t>
  </si>
  <si>
    <t>304. GESTIÓN DE CONFLICTOS LABORALES</t>
  </si>
  <si>
    <t>305. CAPACITACIÓN PARA EL TRABAJO</t>
  </si>
  <si>
    <t>3.2 TURISMO SOSTENIBLE</t>
  </si>
  <si>
    <t>306. DESARROLLO TURÍSTICO</t>
  </si>
  <si>
    <t>307. CONGRESOS Y CONVENCIONES</t>
  </si>
  <si>
    <t>3.3 INFRAESTRUCTURA Y AGENDA URBANA</t>
  </si>
  <si>
    <t>308. INFRAESTRUCTURA URBANA</t>
  </si>
  <si>
    <t>309. TRANSPORTE, MOVILIDAD Y TELECOMUNICACIONES</t>
  </si>
  <si>
    <t>310. ESPARCIMIENTO Y RECREACIÓN</t>
  </si>
  <si>
    <t>311. INFRAESTRUCTURA CARRETERA</t>
  </si>
  <si>
    <t>312. REGULARIZACIÓN EN LA TENENCIA DE LA TIERRA</t>
  </si>
  <si>
    <t>3.4 DESARROLLO DEL CAMPO SUSTENTABLE</t>
  </si>
  <si>
    <t>313. DESARROLLO RURAL SUSTENTABLE</t>
  </si>
  <si>
    <t>314. AGRICULTURA DE INVERNADERO</t>
  </si>
  <si>
    <t>3.5 RECUPERACIÓN HÍDRICA CON ENFOQUE DE CUENCAS</t>
  </si>
  <si>
    <t>315. GESTIÓN INTEGRAL DEL AGUA</t>
  </si>
  <si>
    <t>3.6 DESARROLLO AMBIENTAL Y ENERGÍAS ALTERNATIVAS</t>
  </si>
  <si>
    <t>316. ECOLOGÍA Y MEDIO AMBIENTE</t>
  </si>
  <si>
    <t>4. GOBIERNO RESPONSABLE PARA SAN LUIS</t>
  </si>
  <si>
    <t>4.1 ALIANZAS PARA LA GOBERNABILIDAD</t>
  </si>
  <si>
    <t>208. POLÍTICA INTERIOR (PROTECCIÓN CIVIL)</t>
  </si>
  <si>
    <t>401. FORTALECIMIENTO MUNICIPAL</t>
  </si>
  <si>
    <t>402. PROCESO LEGISLATIVO</t>
  </si>
  <si>
    <t>404. AGENDA Y LOGÍSTICA DEL GOBERNADOR</t>
  </si>
  <si>
    <t>405. POLÍTICA INTERIOR</t>
  </si>
  <si>
    <t>406. COORDINACIÓN TÉCNICA INTRAGUBERNAMENTAL</t>
  </si>
  <si>
    <t>407. COMUNICACIÓN SOCIAL</t>
  </si>
  <si>
    <t>408. ASUNTOS JURÍDICOS GUBERNAMENTALES</t>
  </si>
  <si>
    <t>409. JUSTICIA ELECTORAL</t>
  </si>
  <si>
    <t>410. PARTICIPACIÓN CIUDADANA</t>
  </si>
  <si>
    <t>4.2 ANTICORRUPCIÓN Y COMBATE A LA IMPUNIDAD</t>
  </si>
  <si>
    <t>411. TRANSPARENCIA Y RENDICIÓN DE CUENTAS</t>
  </si>
  <si>
    <t>412. SISTEMA ANTICORRUPCIÓN</t>
  </si>
  <si>
    <t>414. ACCESO A LA INFORMACIÓN PÚBLICA</t>
  </si>
  <si>
    <t>415. FISCALIZACIÓN DE LA GESTIÓN GUBERNAMENTAL</t>
  </si>
  <si>
    <t>4.3 FINANZAS RESPONSABLES Y SANAS</t>
  </si>
  <si>
    <t>416. FINANZAS PÚBLICAS</t>
  </si>
  <si>
    <t>417. GESTIÓN ADMINISTRATIVA GUBERNAMENTAL</t>
  </si>
  <si>
    <t>4.4 GOBIERNO DIGITAL PARA LA CERTIDUMBRE PATRIMONIAL</t>
  </si>
  <si>
    <t>418. GOBIERNO DIGITAL</t>
  </si>
  <si>
    <t>419. SERVICIOS REGISTRALES DE LA PROPIEDAD Y CATASTRO</t>
  </si>
  <si>
    <t>4.5 DERECHOS HUMANOS</t>
  </si>
  <si>
    <t>420. DERECHOS HUMANOS</t>
  </si>
  <si>
    <t>5. COORDINACIÓN ENTRE NIVELES DE GOBIERNO</t>
  </si>
  <si>
    <t>501. FONDOS DE APORTACIONES</t>
  </si>
  <si>
    <t>DEPENDENCIA</t>
  </si>
  <si>
    <t xml:space="preserve">COORDINACIÓN GENERAL DE LA DEFENSORÍA PÚBLICA DEL ESTADO                       </t>
  </si>
  <si>
    <t>1. GASTO PROGRAMABLE</t>
  </si>
  <si>
    <t>2. GASTO NO PROGRAMABLE</t>
  </si>
  <si>
    <t>3. GASTO NO INCLUIDO EN RAMOS GENERALES</t>
  </si>
  <si>
    <t>1.1 Atención a pueblos originarios</t>
  </si>
  <si>
    <t>Instituto de Desarrollo Humano y Social de los Pueblos y Comunidades Indígenas</t>
  </si>
  <si>
    <t>1.3 Educación, cultura y deporte de calidad</t>
  </si>
  <si>
    <t>Secretaría de Cultura</t>
  </si>
  <si>
    <t>1.4. Inclusión social e igualdad de género</t>
  </si>
  <si>
    <t>Sistema Estatal para el Desarrollo Integral de la Familia</t>
  </si>
  <si>
    <t>Instituto de las Mujeres del Estado</t>
  </si>
  <si>
    <t>Consejo Estatal de Población</t>
  </si>
  <si>
    <t>1.5 Salud</t>
  </si>
  <si>
    <t>Servicios de Salud del Estado</t>
  </si>
  <si>
    <t>2.2 Justicia e instituciones sólidas</t>
  </si>
  <si>
    <t>Fiscalía General del Estado</t>
  </si>
  <si>
    <t>Defensoría Pública del Estado</t>
  </si>
  <si>
    <t>2.4 Combate a la delincuencia y atención a víctimas</t>
  </si>
  <si>
    <t>Comisión Ejecutiva Estatal de Atención a Víctimas</t>
  </si>
  <si>
    <t>3.1 Desarrollo económico sustentable</t>
  </si>
  <si>
    <t>Secretaría de Desarrollo Económico</t>
  </si>
  <si>
    <t>Secretaría del Trabajo y Previsión Social</t>
  </si>
  <si>
    <t>Instituto de Capacitación para el Trabajo</t>
  </si>
  <si>
    <t>3.2 Turismo sostenible</t>
  </si>
  <si>
    <t>Secretaría de Turismo</t>
  </si>
  <si>
    <t>3.4 Desarrollo del campo sostenible</t>
  </si>
  <si>
    <t>Secretaría de Desarrollo Agropecuario y Recursos Hidráulicos</t>
  </si>
  <si>
    <t>4.2 Anticorrupción y combate a la impunidad</t>
  </si>
  <si>
    <t>Contraloría General del Estado</t>
  </si>
  <si>
    <t>4.3 Finanzas responsables y sanas</t>
  </si>
  <si>
    <t>Secretaría de Finanzas</t>
  </si>
  <si>
    <t>1.       BIENESTAR PARA SAN LUIS</t>
  </si>
  <si>
    <t>2.       PAZ Y SEGURIDAD PARA SAN LUIS</t>
  </si>
  <si>
    <t>3.       ECONOMÍA SUSTENTABLE PARA SAN LUIS</t>
  </si>
  <si>
    <t>4.       GOBIERNO RESPONSABLE PARA SAN LUIS</t>
  </si>
  <si>
    <t>* Este monto corresponde a un presupuesto estimado y una fuente combinada de recursos estatales, federales y municipales. Estos programas, proyectos y acciones, así como su presupuesto están sujetos al presupuesto que autorice el H. Congreso del Estado.</t>
  </si>
  <si>
    <t>PODER/DEPENDENCIA/CAPÍTULO DE GASTO</t>
  </si>
  <si>
    <t xml:space="preserve">PODER LEGISLATIVO                                                                                                                                     </t>
  </si>
  <si>
    <t xml:space="preserve">CONGRESO DEL ESTADO                                                                                                                                   </t>
  </si>
  <si>
    <t xml:space="preserve">PODER JUDICIAL                                                                                                                                        </t>
  </si>
  <si>
    <t xml:space="preserve">SUPREMO TRIBUNAL DE JUSTICIA                                                                                                                          </t>
  </si>
  <si>
    <t xml:space="preserve">PODER EJECUTIVO                                                                                                                                       </t>
  </si>
  <si>
    <t xml:space="preserve">SECRETARÍA PARTICULAR DEL GOBERNADOR                                                                                                                  </t>
  </si>
  <si>
    <t xml:space="preserve">SECRETARÍA GENERAL DE GOBIERNO                                                                                                                        </t>
  </si>
  <si>
    <t xml:space="preserve">INVERSIÓN PUBLICA                                                                                                                                     </t>
  </si>
  <si>
    <t xml:space="preserve">SECRETARÍA DE FINANZAS                                                                                                                                </t>
  </si>
  <si>
    <t xml:space="preserve">DEUDA PUBLICA                                                                                                                                         </t>
  </si>
  <si>
    <t xml:space="preserve">SECRETARÍA DE DESARROLLO SOCIAL Y REGIONAL                                                                                                            </t>
  </si>
  <si>
    <t xml:space="preserve">SECRETARÍA DE DESARROLLO URBANO, VIVIENDA Y OBRAS PÚBLICAS                                                                                            </t>
  </si>
  <si>
    <t xml:space="preserve">SECRETARÍA DE DESARROLLO ECONÓMICO                                                                                                                    </t>
  </si>
  <si>
    <t xml:space="preserve">SECRETARÍA DE DESARROLLO AGROPECUARIO Y RECURSOS HIDRÁULICOS                                                                                          </t>
  </si>
  <si>
    <t xml:space="preserve">SECRETARÍA DE ECOLOGÍA Y GESTIÓN AMBIENTAL                                                                                                            </t>
  </si>
  <si>
    <t xml:space="preserve">SISTEMA EDUCATIVO ESTATAL REGULAR                                                                                                                     </t>
  </si>
  <si>
    <t xml:space="preserve">OFICIALÍA MAYOR                                                                                                                                       </t>
  </si>
  <si>
    <t xml:space="preserve">CONTRALORÍA GENERAL DEL ESTADO                                                                                                                        </t>
  </si>
  <si>
    <t xml:space="preserve">SECRETARÍA DE EDUCACIÓN                                                                                                                               </t>
  </si>
  <si>
    <t xml:space="preserve">COORDINACIÓN GENERAL DE LA DEFENSORÍA PÚBLICA DEL ESTADO                                                                                             </t>
  </si>
  <si>
    <t xml:space="preserve">SECRETARIADO EJECUTIVO DEL CONSEJO ESTATAL DE SEGURIDAD PÚBLICA DEL ESTADO                                                                            </t>
  </si>
  <si>
    <t xml:space="preserve">SECRETARÍA TÉCNICA DEL GABINETE                                                                                                                       </t>
  </si>
  <si>
    <t xml:space="preserve">COORDINACIÓN GENERAL DE COMUNICACIÓN SOCIAL                                                                                                           </t>
  </si>
  <si>
    <t xml:space="preserve">SECRETARÍA DE COMUNICACIONES Y TRANSPORTES                                                                                                            </t>
  </si>
  <si>
    <t xml:space="preserve">SECRETARÍA DEL TRABAJO Y PREVISIÓN SOCIAL                                                                                                             </t>
  </si>
  <si>
    <t xml:space="preserve">SECRETARÍA DE TURISMO                                                                                                                                 </t>
  </si>
  <si>
    <t xml:space="preserve">SECRETARÍA DE CULTURA                                                                                                                                 </t>
  </si>
  <si>
    <t xml:space="preserve">SECRETARÍA DE SEGURIDAD Y PROTECCIÓN CIUDADANA                                                                                                        </t>
  </si>
  <si>
    <t xml:space="preserve">CONSEJERÍA JURÍDICA                                                                                                                                   </t>
  </si>
  <si>
    <t xml:space="preserve">UNIDAD DE SISTEMAS DE INFORMÁTICA DEL PODER EJECUTIVO DE SAN LUIS POTOSÍ                                                                              </t>
  </si>
  <si>
    <t xml:space="preserve">ADMINISTRACIÓN PÚBLICA PARAESTATAL                                                                                                                    </t>
  </si>
  <si>
    <t xml:space="preserve">C.E.C.U.R.T. PROF. CARLOS JONGUITUD BARRIOS                                                                                                           </t>
  </si>
  <si>
    <t xml:space="preserve">C.E.C.U.R.T. II                                                                                                                                       </t>
  </si>
  <si>
    <t xml:space="preserve">JUNTA ESTATAL DE CAMINOS                                                                                                                              </t>
  </si>
  <si>
    <t xml:space="preserve">SISTEMA PARA EL DESARROLLO INTEGRAL DE LA FAMILIA DEL ESTADO DE SAN LUIS POTOSÍ                                                                       </t>
  </si>
  <si>
    <t xml:space="preserve">CENTRO DE CONVENCIONES DE SAN LUIS POTOSÍ                                                                                                             </t>
  </si>
  <si>
    <t xml:space="preserve">INSTITUTO REGISTRAL Y CATASTRAL DEL ESTADO DE SAN LUIS POTOSÍ                                                                                         </t>
  </si>
  <si>
    <t xml:space="preserve">ARCHIVO HISTÓRICO DEL ESTADO LIC. ANTONIO ROCHA                                                                                                       </t>
  </si>
  <si>
    <t xml:space="preserve">COMISIÓN ESTATAL DEL AGUA                                                                                                                             </t>
  </si>
  <si>
    <t xml:space="preserve">SECRETARIADO EJECUTIVO DEL SISTEMA ANTICORRUPCIÓN                                                                                                    </t>
  </si>
  <si>
    <t xml:space="preserve">COORDINACIÓN ESTATAL PARA EL FORTALECIMIENTO INSTITUCIONAL DE LOS MUNICIPIOS                                                                          </t>
  </si>
  <si>
    <t xml:space="preserve">CONSEJO ESTATAL DE POBLACIÓN                                                                                                                          </t>
  </si>
  <si>
    <t xml:space="preserve">INSTITUTO POTOSINO DE CULTURA FÍSICA Y DEPORTE                                                                                                        </t>
  </si>
  <si>
    <t xml:space="preserve">CONSEJO POTOSINO DE CIENCIA Y TECNOLOGÍA                                                                                                              </t>
  </si>
  <si>
    <t xml:space="preserve">PROMOTORA DEL ESTADO DE SAN LUIS POTOSÍ                                                                                                               </t>
  </si>
  <si>
    <t xml:space="preserve">INSTITUTO ESTATAL DE INFRAESTRUCTURA FÍSICA EDUCATIVA                                                                                                 </t>
  </si>
  <si>
    <t xml:space="preserve">INSTITUTO DE LAS MUJERES, DEL ESTADO DE SAN LUIS POTOSÍ                                                                                               </t>
  </si>
  <si>
    <t xml:space="preserve">SERVICIOS DE SALUD DE SAN LUIS POTOSÍ                                                                                                                 </t>
  </si>
  <si>
    <t xml:space="preserve">INSTITUTO POTOSINO DE LA JUVENTUD                                                                                                                     </t>
  </si>
  <si>
    <t xml:space="preserve">INSTITUTO ESTATAL DE CIEGOS                                                                                                                           </t>
  </si>
  <si>
    <t xml:space="preserve">INSTITUTO DE DESARROLLO HUMANO Y SOCIAL DE LOS PUEBLOS INDÍGENAS                                                                                      </t>
  </si>
  <si>
    <t xml:space="preserve">COMISIÓN EJECUTIVA ESTATAL DE ATENCIÓN A VICTIMAS                                                                                                     </t>
  </si>
  <si>
    <t xml:space="preserve">INSTITUTO DE VIVIENDA DEL ESTADO                                                                                                                      </t>
  </si>
  <si>
    <t xml:space="preserve">CENTRO DE PRODUCCIÓN SANTA RITA, S.A. DE C.V.                                                                                                         </t>
  </si>
  <si>
    <t xml:space="preserve">CENTRO DE JUSTICIA PARA MUJERES DEL ESTADO DE SAN LUIS POTOSÍ                                                                                         </t>
  </si>
  <si>
    <t xml:space="preserve">INSTITUTO DE TELEVISIÓN PÚBLICA DE SAN LUIS POTOSÍ XHSLS CANAL 9                                                                                      </t>
  </si>
  <si>
    <t xml:space="preserve">CENTRO DE CONCILIACIÓN LABORAL DEL ESTADO DE SAN LUIS POTOSÍ                                                                                         </t>
  </si>
  <si>
    <t xml:space="preserve">ORGANISMOS DESCENTRALIZADOS DE LA ADMINISTRACIÓN PÚBLICA                                                                                              </t>
  </si>
  <si>
    <t xml:space="preserve">UNIVERSIDAD INTERCULTURAL                                                                                                                             </t>
  </si>
  <si>
    <t xml:space="preserve">UNIVERSIDAD TECNOLÓGICA METROPOLITANA DE SAN LUIS POTOSÍ                                                                                              </t>
  </si>
  <si>
    <t xml:space="preserve">CENTRO ESTATAL DE TRANSPLANTES                                                                                                                        </t>
  </si>
  <si>
    <t xml:space="preserve">MUSEO CASA DEL REBOZO                                                                                                                                 </t>
  </si>
  <si>
    <t xml:space="preserve">INSTITUTO GERIÁTRICO DR. NICOLÁS AGUILAR                                                                                                              </t>
  </si>
  <si>
    <t xml:space="preserve">CENTRO DE ASISTENCIA SOCIAL ROSARIO CASTELLANOS                                                                                                       </t>
  </si>
  <si>
    <t xml:space="preserve">COLEGIO DE BACHILLERES                                                                                                                                </t>
  </si>
  <si>
    <t xml:space="preserve">CENTRO DE ASISTENCIA SOCIAL RAFAEL NIETO                                                                                                              </t>
  </si>
  <si>
    <t xml:space="preserve">CASA CUNA MARGARITA MAZA DE JUÁREZ                                                                                                                    </t>
  </si>
  <si>
    <t xml:space="preserve">INSTITUTO TEMAZCALLI, PREVENCIÓN Y REHABILITACIÓN                                                                                                     </t>
  </si>
  <si>
    <t xml:space="preserve">SISTEMA DE FINANCIAMIENTO PARA EL DESARROLLO DEL ESTADO DE SAN LUIS POTOSÍ                                                                            </t>
  </si>
  <si>
    <t xml:space="preserve">INSTITUTO POTOSINO DE BELLAS ARTES                                                                                                                    </t>
  </si>
  <si>
    <t xml:space="preserve">MUSEO DEL VIRREINATO                                                                                                                                  </t>
  </si>
  <si>
    <t xml:space="preserve">INSTITUTO ESTATAL DE EDUCACIÓN PARA ADULTOS                                                                                                           </t>
  </si>
  <si>
    <t xml:space="preserve">COLEGIO DE EDUCACIÓN PROFESIONAL TÉCNICA DEL ESTADO DE SAN LUIS POTOSÍ                                                                                </t>
  </si>
  <si>
    <t xml:space="preserve">INSTITUTO TECNOLÓGICO SUPERIOR DE ÉBANO                                                                                                               </t>
  </si>
  <si>
    <t xml:space="preserve">INSTITUTO DE CAPACITACIÓN PARA EL TRABAJO DEL ESTADO DE SAN LUIS POTOSÍ                                                                               </t>
  </si>
  <si>
    <t xml:space="preserve">INSTITUTO TECNOLÓGICO DE TAMAZUNCHALE                                                                                                                 </t>
  </si>
  <si>
    <t xml:space="preserve">UNIVERSIDAD TECNOLÓGICA                                                                                                                               </t>
  </si>
  <si>
    <t xml:space="preserve">CENTRO CULTURAL REAL DE CATORCE                                                                                                                       </t>
  </si>
  <si>
    <t xml:space="preserve">MUSEO DEL FERROCARRIL                                                                                                                                 </t>
  </si>
  <si>
    <t xml:space="preserve">MUSEO DE ARTE CONTEMPORÁNEO                                                                                                                           </t>
  </si>
  <si>
    <t xml:space="preserve">MUSEO LABERINTO DE LAS CIENCIAS Y LAS ARTES                                                                                                           </t>
  </si>
  <si>
    <t xml:space="preserve">CENTRO DE LAS ARTES DE SAN LUIS POTOSÍ                                                                                                                </t>
  </si>
  <si>
    <t xml:space="preserve">MUSEO FRANCISCO COSSÍO                                                                                                                                </t>
  </si>
  <si>
    <t xml:space="preserve">MUSEO FEDERICO SILVA, ESCULTURA CONTEMPORÁNEA                                                                                                         </t>
  </si>
  <si>
    <t xml:space="preserve">CINETECA ALAMEDA                                                                                                                                      </t>
  </si>
  <si>
    <t xml:space="preserve">MUSEO NACIONAL DE LA MASCARA                                                                                                                          </t>
  </si>
  <si>
    <t xml:space="preserve">COLEGIO DE ESTUDIOS CIENTÍFICOS Y TECNOLÓGICOS                                                                                           </t>
  </si>
  <si>
    <t xml:space="preserve">INSTITUTO TECNOLÓGICO SUPERIOR DE RIOVERDE                                                                                                            </t>
  </si>
  <si>
    <t xml:space="preserve">UNIVERSIDAD POLITÉCNICA DE SAN LUIS POTOSÍ                                                                                                            </t>
  </si>
  <si>
    <t xml:space="preserve">COLEGIO DE SAN LUIS                                                                                                                                   </t>
  </si>
  <si>
    <t xml:space="preserve">INSTITUTO TECNOLÓGICO SUPERIOR DE SAN LUIS POTOSÍ                                                                                                     </t>
  </si>
  <si>
    <t xml:space="preserve">PARTICIPACIÓN A MUNICIPIOS                                                                                                                            </t>
  </si>
  <si>
    <t xml:space="preserve">FONDOS                                                                                                                                                </t>
  </si>
  <si>
    <t xml:space="preserve">FONDO DE FORTALECIMIENTO FINANCIERO DEL ESTADO                                                                                                        </t>
  </si>
  <si>
    <t xml:space="preserve">ORGANISMOS AUTÓNOMOS                                                                                                                                  </t>
  </si>
  <si>
    <t xml:space="preserve">CONSEJO ESTATAL ELECTORAL Y DE PARTICIPACIÓN CIUDADANA                                                                                                </t>
  </si>
  <si>
    <t xml:space="preserve">COMISIÓN ESTATAL DE DERECHOS HUMANOS                                                                                                                  </t>
  </si>
  <si>
    <t xml:space="preserve">UNIVERSIDAD AUTÓNOMA DE SAN LUIS POTOSÍ                                                                                                               </t>
  </si>
  <si>
    <t xml:space="preserve">AUDITORÍA SUPERIOR DEL ESTADO                                                                                                                         </t>
  </si>
  <si>
    <t xml:space="preserve">COMISIÓN ESTATAL DE GARANTÍA DE ACCESO A LA INFORMACIÓN PÚBLICA                                                                                       </t>
  </si>
  <si>
    <t xml:space="preserve">TRIBUNAL ELECTORAL DEL ESTADO                                                                                                                         </t>
  </si>
  <si>
    <t xml:space="preserve">FISCALÍA GENERAL DEL ESTADO                                                                                                                           </t>
  </si>
  <si>
    <t xml:space="preserve">TRIBUNAL ESTATAL DE JUSTICIA ADMINISTRATIVA DE SAN LUIS POTOSÍ                                                                                        </t>
  </si>
  <si>
    <t>CONCEPTO DE GASTO</t>
  </si>
  <si>
    <t>PROPUESTAS DE AJUSTES AL GASTO</t>
  </si>
  <si>
    <t>JUSTIFICACIÓN DE LAS PRINCIPALES VARIACIONES</t>
  </si>
  <si>
    <t>GASTO REGULAR DE OPERACIÓN</t>
  </si>
  <si>
    <t>SERVICIOS PERSONALES</t>
  </si>
  <si>
    <t>GASTO DE OPERACIÓN</t>
  </si>
  <si>
    <t>MATERIALES Y SUMINISTROS</t>
  </si>
  <si>
    <t>SERVICIOS GENERALES</t>
  </si>
  <si>
    <t>TRANSFERENCIAS, ASIGNACIONES, SUBSIDIOS Y OTRAS AYUDAS</t>
  </si>
  <si>
    <t>DEUDA PÚBLICA</t>
  </si>
  <si>
    <t>PARTICIPACIONES Y APORTACIONES</t>
  </si>
  <si>
    <t>GASTO ADICIONAL QUE SE PROPONE</t>
  </si>
  <si>
    <t>INVERSIÓN PÚBLICA</t>
  </si>
  <si>
    <t>INVERSIÓN FINANCIERA Y OTRAS PROVISIONES</t>
  </si>
  <si>
    <t>BIENES MUEBES,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</si>
</sst>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000000%"/>
    <numFmt numFmtId="167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Montserrat"/>
    </font>
    <font>
      <sz val="10"/>
      <color theme="1"/>
      <name val="Montserrat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 "/>
    </font>
    <font>
      <b/>
      <sz val="11"/>
      <color theme="1"/>
      <name val="Calibri "/>
    </font>
    <font>
      <sz val="11"/>
      <name val="Calibri "/>
    </font>
    <font>
      <b/>
      <sz val="11"/>
      <name val="Calibri 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83">
    <xf numFmtId="0" fontId="0" fillId="0" borderId="0" xfId="0"/>
    <xf numFmtId="0" fontId="2" fillId="2" borderId="2" xfId="0" applyFont="1" applyFill="1" applyBorder="1" applyAlignment="1">
      <alignment horizontal="left"/>
    </xf>
    <xf numFmtId="0" fontId="0" fillId="3" borderId="4" xfId="0" applyFill="1" applyBorder="1" applyAlignment="1">
      <alignment horizontal="left" indent="2"/>
    </xf>
    <xf numFmtId="0" fontId="2" fillId="3" borderId="4" xfId="0" applyFont="1" applyFill="1" applyBorder="1" applyAlignment="1">
      <alignment horizontal="left" indent="1"/>
    </xf>
    <xf numFmtId="164" fontId="2" fillId="3" borderId="3" xfId="0" applyNumberFormat="1" applyFont="1" applyFill="1" applyBorder="1"/>
    <xf numFmtId="165" fontId="2" fillId="0" borderId="1" xfId="1" applyNumberFormat="1" applyFont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164" fontId="2" fillId="3" borderId="5" xfId="0" applyNumberFormat="1" applyFont="1" applyFill="1" applyBorder="1"/>
    <xf numFmtId="164" fontId="0" fillId="3" borderId="5" xfId="0" applyNumberFormat="1" applyFill="1" applyBorder="1"/>
    <xf numFmtId="164" fontId="2" fillId="2" borderId="3" xfId="0" applyNumberFormat="1" applyFont="1" applyFill="1" applyBorder="1"/>
    <xf numFmtId="165" fontId="0" fillId="3" borderId="0" xfId="1" applyNumberFormat="1" applyFont="1" applyFill="1"/>
    <xf numFmtId="0" fontId="2" fillId="3" borderId="6" xfId="0" applyFont="1" applyFill="1" applyBorder="1" applyAlignment="1">
      <alignment horizontal="left" indent="2"/>
    </xf>
    <xf numFmtId="165" fontId="2" fillId="3" borderId="7" xfId="1" applyNumberFormat="1" applyFont="1" applyFill="1" applyBorder="1"/>
    <xf numFmtId="165" fontId="0" fillId="0" borderId="0" xfId="1" applyNumberFormat="1" applyFont="1"/>
    <xf numFmtId="0" fontId="3" fillId="0" borderId="0" xfId="3" applyAlignment="1">
      <alignment vertical="center"/>
    </xf>
    <xf numFmtId="43" fontId="4" fillId="0" borderId="1" xfId="4" applyFont="1" applyFill="1" applyBorder="1" applyAlignment="1">
      <alignment horizontal="center" vertical="center"/>
    </xf>
    <xf numFmtId="0" fontId="5" fillId="0" borderId="0" xfId="3" applyFont="1" applyAlignment="1">
      <alignment horizontal="right" vertical="center"/>
    </xf>
    <xf numFmtId="165" fontId="6" fillId="0" borderId="1" xfId="4" applyNumberFormat="1" applyFont="1" applyFill="1" applyBorder="1" applyAlignment="1">
      <alignment horizontal="right" vertical="center"/>
    </xf>
    <xf numFmtId="43" fontId="0" fillId="0" borderId="0" xfId="4" applyFont="1" applyAlignment="1">
      <alignment vertical="center"/>
    </xf>
    <xf numFmtId="0" fontId="5" fillId="0" borderId="1" xfId="3" applyFont="1" applyBorder="1" applyAlignment="1">
      <alignment vertical="center"/>
    </xf>
    <xf numFmtId="165" fontId="5" fillId="0" borderId="1" xfId="4" applyNumberFormat="1" applyFont="1" applyBorder="1" applyAlignment="1">
      <alignment vertical="center"/>
    </xf>
    <xf numFmtId="0" fontId="3" fillId="3" borderId="1" xfId="3" applyFill="1" applyBorder="1" applyAlignment="1">
      <alignment horizontal="left" vertical="center" indent="1"/>
    </xf>
    <xf numFmtId="165" fontId="0" fillId="3" borderId="1" xfId="4" applyNumberFormat="1" applyFont="1" applyFill="1" applyBorder="1" applyAlignment="1">
      <alignment vertical="center"/>
    </xf>
    <xf numFmtId="165" fontId="3" fillId="0" borderId="0" xfId="3" applyNumberFormat="1" applyAlignment="1">
      <alignment vertical="center"/>
    </xf>
    <xf numFmtId="0" fontId="5" fillId="3" borderId="1" xfId="3" applyFont="1" applyFill="1" applyBorder="1" applyAlignment="1">
      <alignment vertical="center"/>
    </xf>
    <xf numFmtId="165" fontId="5" fillId="3" borderId="1" xfId="4" applyNumberFormat="1" applyFont="1" applyFill="1" applyBorder="1" applyAlignment="1">
      <alignment vertical="center"/>
    </xf>
    <xf numFmtId="0" fontId="2" fillId="3" borderId="0" xfId="0" applyFont="1" applyFill="1"/>
    <xf numFmtId="165" fontId="4" fillId="0" borderId="1" xfId="4" applyNumberFormat="1" applyFont="1" applyFill="1" applyBorder="1" applyAlignment="1">
      <alignment horizontal="center" vertical="center"/>
    </xf>
    <xf numFmtId="43" fontId="7" fillId="0" borderId="0" xfId="4" applyFont="1"/>
    <xf numFmtId="0" fontId="4" fillId="0" borderId="1" xfId="3" applyFont="1" applyBorder="1" applyAlignment="1">
      <alignment vertical="center"/>
    </xf>
    <xf numFmtId="165" fontId="4" fillId="0" borderId="1" xfId="3" applyNumberFormat="1" applyFont="1" applyBorder="1" applyAlignment="1">
      <alignment horizontal="right" vertical="center"/>
    </xf>
    <xf numFmtId="165" fontId="7" fillId="0" borderId="0" xfId="4" applyNumberFormat="1" applyFont="1"/>
    <xf numFmtId="0" fontId="7" fillId="0" borderId="0" xfId="3" applyFont="1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167" fontId="0" fillId="0" borderId="0" xfId="2" applyNumberFormat="1" applyFont="1" applyAlignment="1">
      <alignment vertical="center"/>
    </xf>
    <xf numFmtId="0" fontId="3" fillId="0" borderId="0" xfId="3" applyAlignment="1">
      <alignment horizontal="center"/>
    </xf>
    <xf numFmtId="43" fontId="5" fillId="0" borderId="0" xfId="4" applyFont="1" applyAlignment="1">
      <alignment horizontal="right"/>
    </xf>
    <xf numFmtId="0" fontId="3" fillId="0" borderId="0" xfId="3"/>
    <xf numFmtId="43" fontId="0" fillId="0" borderId="0" xfId="4" applyFont="1"/>
    <xf numFmtId="165" fontId="11" fillId="0" borderId="9" xfId="3" applyNumberFormat="1" applyFont="1" applyBorder="1" applyAlignment="1">
      <alignment horizontal="left" vertical="top"/>
    </xf>
    <xf numFmtId="165" fontId="10" fillId="0" borderId="8" xfId="3" applyNumberFormat="1" applyFont="1" applyBorder="1" applyAlignment="1">
      <alignment horizontal="left" vertical="top"/>
    </xf>
    <xf numFmtId="43" fontId="11" fillId="0" borderId="10" xfId="4" applyFont="1" applyBorder="1" applyAlignment="1">
      <alignment horizontal="right" vertical="top"/>
    </xf>
    <xf numFmtId="3" fontId="0" fillId="0" borderId="0" xfId="0" applyNumberFormat="1" applyAlignment="1">
      <alignment vertical="center"/>
    </xf>
    <xf numFmtId="0" fontId="12" fillId="0" borderId="15" xfId="0" applyFont="1" applyBorder="1" applyAlignment="1">
      <alignment vertical="center"/>
    </xf>
    <xf numFmtId="3" fontId="12" fillId="0" borderId="16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 indent="1"/>
    </xf>
    <xf numFmtId="3" fontId="13" fillId="0" borderId="16" xfId="0" applyNumberFormat="1" applyFont="1" applyBorder="1" applyAlignment="1">
      <alignment horizontal="right" vertical="center"/>
    </xf>
    <xf numFmtId="165" fontId="10" fillId="0" borderId="15" xfId="4" applyNumberFormat="1" applyFont="1" applyBorder="1" applyAlignment="1">
      <alignment horizontal="right" vertical="top"/>
    </xf>
    <xf numFmtId="0" fontId="10" fillId="0" borderId="12" xfId="3" applyFont="1" applyBorder="1" applyAlignment="1">
      <alignment horizontal="center" vertical="top"/>
    </xf>
    <xf numFmtId="0" fontId="14" fillId="0" borderId="0" xfId="0" applyFont="1"/>
    <xf numFmtId="3" fontId="15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left" vertical="center" indent="2"/>
    </xf>
    <xf numFmtId="0" fontId="16" fillId="0" borderId="16" xfId="0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0" fontId="17" fillId="0" borderId="0" xfId="3" applyFont="1" applyAlignment="1">
      <alignment horizontal="center"/>
    </xf>
    <xf numFmtId="43" fontId="18" fillId="0" borderId="0" xfId="4" applyFont="1" applyAlignment="1">
      <alignment horizontal="right"/>
    </xf>
    <xf numFmtId="0" fontId="17" fillId="0" borderId="0" xfId="3" applyFont="1"/>
    <xf numFmtId="43" fontId="17" fillId="0" borderId="0" xfId="4" applyFont="1"/>
    <xf numFmtId="0" fontId="19" fillId="0" borderId="8" xfId="3" applyFont="1" applyBorder="1" applyAlignment="1">
      <alignment horizontal="left" vertical="top"/>
    </xf>
    <xf numFmtId="0" fontId="20" fillId="0" borderId="1" xfId="3" applyFont="1" applyBorder="1" applyAlignment="1">
      <alignment horizontal="center" vertical="top"/>
    </xf>
    <xf numFmtId="165" fontId="20" fillId="0" borderId="8" xfId="3" applyNumberFormat="1" applyFont="1" applyBorder="1" applyAlignment="1">
      <alignment horizontal="right" vertical="top"/>
    </xf>
    <xf numFmtId="165" fontId="20" fillId="0" borderId="1" xfId="4" applyNumberFormat="1" applyFont="1" applyBorder="1" applyAlignment="1">
      <alignment horizontal="right" vertical="top"/>
    </xf>
    <xf numFmtId="165" fontId="19" fillId="0" borderId="9" xfId="3" applyNumberFormat="1" applyFont="1" applyBorder="1" applyAlignment="1">
      <alignment horizontal="left" vertical="top"/>
    </xf>
    <xf numFmtId="43" fontId="19" fillId="0" borderId="10" xfId="4" applyFont="1" applyBorder="1" applyAlignment="1">
      <alignment horizontal="right" vertical="top"/>
    </xf>
    <xf numFmtId="0" fontId="18" fillId="0" borderId="15" xfId="0" applyFont="1" applyBorder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 indent="1"/>
    </xf>
    <xf numFmtId="3" fontId="17" fillId="0" borderId="16" xfId="0" applyNumberFormat="1" applyFont="1" applyBorder="1" applyAlignment="1">
      <alignment horizontal="right" vertical="center"/>
    </xf>
    <xf numFmtId="0" fontId="7" fillId="0" borderId="0" xfId="3" applyFont="1" applyAlignment="1">
      <alignment horizontal="center"/>
    </xf>
    <xf numFmtId="43" fontId="9" fillId="0" borderId="0" xfId="4" applyFont="1" applyAlignment="1">
      <alignment horizontal="right"/>
    </xf>
    <xf numFmtId="43" fontId="1" fillId="0" borderId="0" xfId="4" applyFont="1"/>
    <xf numFmtId="0" fontId="1" fillId="0" borderId="15" xfId="0" applyFont="1" applyBorder="1" applyAlignment="1">
      <alignment horizontal="left" vertical="center" indent="1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3" applyFont="1" applyAlignment="1">
      <alignment horizontal="center"/>
    </xf>
    <xf numFmtId="43" fontId="2" fillId="0" borderId="0" xfId="4" applyFont="1" applyAlignment="1">
      <alignment horizontal="right"/>
    </xf>
    <xf numFmtId="0" fontId="1" fillId="0" borderId="0" xfId="3" applyFont="1"/>
    <xf numFmtId="0" fontId="21" fillId="0" borderId="8" xfId="3" applyFont="1" applyBorder="1" applyAlignment="1">
      <alignment horizontal="left" vertical="top"/>
    </xf>
    <xf numFmtId="0" fontId="22" fillId="0" borderId="1" xfId="3" applyFont="1" applyBorder="1" applyAlignment="1">
      <alignment horizontal="center" vertical="top"/>
    </xf>
    <xf numFmtId="165" fontId="22" fillId="0" borderId="8" xfId="1" applyNumberFormat="1" applyFont="1" applyBorder="1" applyAlignment="1">
      <alignment horizontal="right" vertical="top"/>
    </xf>
    <xf numFmtId="165" fontId="21" fillId="0" borderId="11" xfId="1" applyNumberFormat="1" applyFont="1" applyBorder="1" applyAlignment="1">
      <alignment horizontal="left" vertical="top"/>
    </xf>
    <xf numFmtId="165" fontId="21" fillId="0" borderId="0" xfId="1" applyNumberFormat="1" applyFont="1" applyBorder="1" applyAlignment="1">
      <alignment horizontal="right" vertical="top"/>
    </xf>
    <xf numFmtId="3" fontId="1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3" fillId="0" borderId="8" xfId="3" applyFont="1" applyBorder="1" applyAlignment="1">
      <alignment horizontal="left" vertical="top"/>
    </xf>
    <xf numFmtId="0" fontId="6" fillId="0" borderId="1" xfId="3" applyFont="1" applyBorder="1" applyAlignment="1">
      <alignment horizontal="center" vertical="top"/>
    </xf>
    <xf numFmtId="0" fontId="6" fillId="0" borderId="8" xfId="3" applyFont="1" applyBorder="1" applyAlignment="1">
      <alignment horizontal="right" vertical="top"/>
    </xf>
    <xf numFmtId="165" fontId="6" fillId="0" borderId="1" xfId="4" applyNumberFormat="1" applyFont="1" applyBorder="1" applyAlignment="1">
      <alignment horizontal="right" vertical="top"/>
    </xf>
    <xf numFmtId="0" fontId="23" fillId="0" borderId="9" xfId="3" applyFont="1" applyBorder="1" applyAlignment="1">
      <alignment horizontal="left" vertical="top"/>
    </xf>
    <xf numFmtId="165" fontId="23" fillId="0" borderId="9" xfId="4" applyNumberFormat="1" applyFont="1" applyBorder="1" applyAlignment="1">
      <alignment horizontal="right" vertical="top"/>
    </xf>
    <xf numFmtId="0" fontId="9" fillId="0" borderId="15" xfId="0" applyFont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 indent="1"/>
    </xf>
    <xf numFmtId="3" fontId="7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3" applyFont="1" applyAlignment="1">
      <alignment vertical="center"/>
    </xf>
    <xf numFmtId="0" fontId="9" fillId="0" borderId="0" xfId="3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4" borderId="14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1"/>
    </xf>
    <xf numFmtId="3" fontId="4" fillId="4" borderId="16" xfId="0" applyNumberFormat="1" applyFont="1" applyFill="1" applyBorder="1" applyAlignment="1">
      <alignment horizontal="right" vertical="center"/>
    </xf>
    <xf numFmtId="3" fontId="8" fillId="4" borderId="16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4" borderId="16" xfId="0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2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164" fontId="7" fillId="0" borderId="0" xfId="0" applyNumberFormat="1" applyFont="1"/>
    <xf numFmtId="0" fontId="7" fillId="3" borderId="0" xfId="0" applyFont="1" applyFill="1"/>
    <xf numFmtId="166" fontId="7" fillId="0" borderId="0" xfId="2" applyNumberFormat="1" applyFont="1"/>
    <xf numFmtId="0" fontId="9" fillId="0" borderId="15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2"/>
    </xf>
    <xf numFmtId="0" fontId="7" fillId="0" borderId="15" xfId="0" applyFont="1" applyBorder="1" applyAlignment="1">
      <alignment horizontal="left" vertical="center" indent="3"/>
    </xf>
    <xf numFmtId="165" fontId="9" fillId="0" borderId="1" xfId="1" applyNumberFormat="1" applyFont="1" applyBorder="1" applyAlignment="1">
      <alignment horizontal="right" vertical="center" wrapText="1"/>
    </xf>
    <xf numFmtId="0" fontId="7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" fontId="8" fillId="0" borderId="16" xfId="0" applyNumberFormat="1" applyFont="1" applyBorder="1" applyAlignment="1">
      <alignment vertical="center" wrapText="1"/>
    </xf>
    <xf numFmtId="43" fontId="4" fillId="0" borderId="16" xfId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7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8" fillId="0" borderId="9" xfId="3" applyFont="1" applyBorder="1" applyAlignment="1">
      <alignment horizontal="left" vertical="center"/>
    </xf>
    <xf numFmtId="43" fontId="8" fillId="0" borderId="9" xfId="4" applyFont="1" applyFill="1" applyBorder="1" applyAlignment="1">
      <alignment horizontal="left" vertical="center"/>
    </xf>
    <xf numFmtId="0" fontId="9" fillId="4" borderId="15" xfId="0" applyFont="1" applyFill="1" applyBorder="1" applyAlignment="1">
      <alignment vertical="center"/>
    </xf>
    <xf numFmtId="3" fontId="9" fillId="4" borderId="16" xfId="0" applyNumberFormat="1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left" vertical="center" indent="1"/>
    </xf>
    <xf numFmtId="3" fontId="7" fillId="4" borderId="16" xfId="0" applyNumberFormat="1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left" vertical="center" indent="2"/>
    </xf>
    <xf numFmtId="0" fontId="7" fillId="4" borderId="15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165" fontId="2" fillId="3" borderId="2" xfId="1" applyNumberFormat="1" applyFont="1" applyFill="1" applyBorder="1" applyAlignment="1">
      <alignment horizontal="center" vertical="center"/>
    </xf>
    <xf numFmtId="0" fontId="2" fillId="3" borderId="17" xfId="1" applyNumberFormat="1" applyFont="1" applyFill="1" applyBorder="1" applyAlignment="1">
      <alignment horizontal="center" vertical="center"/>
    </xf>
    <xf numFmtId="165" fontId="2" fillId="3" borderId="17" xfId="1" applyNumberFormat="1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left" vertical="center"/>
    </xf>
    <xf numFmtId="165" fontId="2" fillId="3" borderId="2" xfId="1" applyNumberFormat="1" applyFont="1" applyFill="1" applyBorder="1" applyAlignment="1">
      <alignment vertical="center"/>
    </xf>
    <xf numFmtId="165" fontId="2" fillId="3" borderId="17" xfId="1" applyNumberFormat="1" applyFont="1" applyFill="1" applyBorder="1" applyAlignment="1">
      <alignment vertical="center"/>
    </xf>
    <xf numFmtId="165" fontId="2" fillId="3" borderId="18" xfId="1" applyNumberFormat="1" applyFont="1" applyFill="1" applyBorder="1" applyAlignment="1">
      <alignment vertical="center"/>
    </xf>
    <xf numFmtId="167" fontId="0" fillId="3" borderId="3" xfId="2" applyNumberFormat="1" applyFont="1" applyFill="1" applyBorder="1" applyAlignment="1">
      <alignment horizontal="justify" vertical="center" wrapText="1"/>
    </xf>
    <xf numFmtId="165" fontId="2" fillId="3" borderId="19" xfId="1" applyNumberFormat="1" applyFont="1" applyFill="1" applyBorder="1" applyAlignment="1">
      <alignment vertical="center"/>
    </xf>
    <xf numFmtId="165" fontId="0" fillId="3" borderId="4" xfId="1" applyNumberFormat="1" applyFont="1" applyFill="1" applyBorder="1" applyAlignment="1">
      <alignment horizontal="left" vertical="center" indent="1"/>
    </xf>
    <xf numFmtId="165" fontId="0" fillId="3" borderId="0" xfId="1" applyNumberFormat="1" applyFont="1" applyFill="1" applyBorder="1" applyAlignment="1">
      <alignment vertical="center"/>
    </xf>
    <xf numFmtId="165" fontId="0" fillId="3" borderId="6" xfId="1" applyNumberFormat="1" applyFont="1" applyFill="1" applyBorder="1" applyAlignment="1">
      <alignment horizontal="left" vertical="center" indent="1"/>
    </xf>
    <xf numFmtId="165" fontId="0" fillId="3" borderId="21" xfId="1" applyNumberFormat="1" applyFont="1" applyFill="1" applyBorder="1" applyAlignment="1">
      <alignment vertical="center"/>
    </xf>
    <xf numFmtId="165" fontId="2" fillId="3" borderId="4" xfId="1" applyNumberFormat="1" applyFont="1" applyFill="1" applyBorder="1" applyAlignment="1">
      <alignment vertical="center" wrapText="1"/>
    </xf>
    <xf numFmtId="165" fontId="2" fillId="3" borderId="0" xfId="1" applyNumberFormat="1" applyFont="1" applyFill="1" applyBorder="1" applyAlignment="1">
      <alignment vertical="center"/>
    </xf>
    <xf numFmtId="165" fontId="2" fillId="3" borderId="2" xfId="1" applyNumberFormat="1" applyFont="1" applyFill="1" applyBorder="1" applyAlignment="1">
      <alignment vertical="center" wrapText="1"/>
    </xf>
    <xf numFmtId="165" fontId="2" fillId="3" borderId="3" xfId="1" applyNumberFormat="1" applyFont="1" applyFill="1" applyBorder="1" applyAlignment="1">
      <alignment horizontal="justify" vertical="center"/>
    </xf>
    <xf numFmtId="165" fontId="0" fillId="3" borderId="6" xfId="1" applyNumberFormat="1" applyFont="1" applyFill="1" applyBorder="1" applyAlignment="1">
      <alignment horizontal="left" vertical="center" wrapText="1" indent="1"/>
    </xf>
    <xf numFmtId="165" fontId="2" fillId="0" borderId="2" xfId="1" applyNumberFormat="1" applyFont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vertical="center"/>
    </xf>
    <xf numFmtId="167" fontId="2" fillId="3" borderId="3" xfId="2" applyNumberFormat="1" applyFont="1" applyFill="1" applyBorder="1" applyAlignment="1">
      <alignment horizontal="justify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7" fontId="0" fillId="3" borderId="20" xfId="2" applyNumberFormat="1" applyFont="1" applyFill="1" applyBorder="1" applyAlignment="1">
      <alignment horizontal="justify" vertical="center" wrapText="1"/>
    </xf>
    <xf numFmtId="167" fontId="1" fillId="3" borderId="5" xfId="2" applyNumberFormat="1" applyFont="1" applyFill="1" applyBorder="1" applyAlignment="1">
      <alignment horizontal="justify" vertical="center"/>
    </xf>
    <xf numFmtId="167" fontId="1" fillId="3" borderId="7" xfId="2" applyNumberFormat="1" applyFont="1" applyFill="1" applyBorder="1" applyAlignment="1">
      <alignment horizontal="justify" vertical="center"/>
    </xf>
    <xf numFmtId="167" fontId="0" fillId="3" borderId="20" xfId="2" applyNumberFormat="1" applyFont="1" applyFill="1" applyBorder="1" applyAlignment="1">
      <alignment horizontal="center" vertical="center" wrapText="1"/>
    </xf>
    <xf numFmtId="167" fontId="0" fillId="3" borderId="7" xfId="2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662940</xdr:colOff>
      <xdr:row>2</xdr:row>
      <xdr:rowOff>190500</xdr:rowOff>
    </xdr:from>
    <xdr:to>
      <xdr:col>5</xdr:col>
      <xdr:colOff>15240</xdr:colOff>
      <xdr:row>4</xdr:row>
      <xdr:rowOff>30480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35D2B8-1034-4D4C-AED0-30FADC0B738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084" t="9922" b="77910"/>
        <a:stretch/>
      </xdr:blipFill>
      <xdr:spPr bwMode="auto">
        <a:xfrm>
          <a:off x="6987540" y="739140"/>
          <a:ext cx="3886200" cy="11963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708660</xdr:colOff>
      <xdr:row>4</xdr:row>
      <xdr:rowOff>30480</xdr:rowOff>
    </xdr:from>
    <xdr:to>
      <xdr:col>5</xdr:col>
      <xdr:colOff>7620</xdr:colOff>
      <xdr:row>6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DF1906-9251-4FEC-A9FF-F0804F9D615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18" t="24106" r="73" b="67446"/>
        <a:stretch/>
      </xdr:blipFill>
      <xdr:spPr bwMode="auto">
        <a:xfrm>
          <a:off x="7033260" y="1935480"/>
          <a:ext cx="3832860" cy="8305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708660</xdr:colOff>
      <xdr:row>7</xdr:row>
      <xdr:rowOff>533400</xdr:rowOff>
    </xdr:from>
    <xdr:to>
      <xdr:col>5</xdr:col>
      <xdr:colOff>7620</xdr:colOff>
      <xdr:row>8</xdr:row>
      <xdr:rowOff>274320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947BE0C-9344-4CC6-8FAA-EE4867EED4C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18" t="44025" r="73" b="51325"/>
        <a:stretch/>
      </xdr:blipFill>
      <xdr:spPr bwMode="auto">
        <a:xfrm>
          <a:off x="7033260" y="3322320"/>
          <a:ext cx="383286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708660</xdr:colOff>
      <xdr:row>10</xdr:row>
      <xdr:rowOff>22860</xdr:rowOff>
    </xdr:from>
    <xdr:to>
      <xdr:col>5</xdr:col>
      <xdr:colOff>7620</xdr:colOff>
      <xdr:row>10</xdr:row>
      <xdr:rowOff>655320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231E244-5261-4C28-930D-43892DA0C41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18" t="63247" r="73" b="30320"/>
        <a:stretch/>
      </xdr:blipFill>
      <xdr:spPr bwMode="auto">
        <a:xfrm>
          <a:off x="7033260" y="4434840"/>
          <a:ext cx="3832860" cy="632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716280</xdr:colOff>
      <xdr:row>12</xdr:row>
      <xdr:rowOff>480060</xdr:rowOff>
    </xdr:from>
    <xdr:to>
      <xdr:col>5</xdr:col>
      <xdr:colOff>15240</xdr:colOff>
      <xdr:row>14</xdr:row>
      <xdr:rowOff>327660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781EF01-F52A-4085-9B9B-5C48E3B408E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90" t="78517" r="1" b="7687"/>
        <a:stretch/>
      </xdr:blipFill>
      <xdr:spPr bwMode="auto">
        <a:xfrm>
          <a:off x="7040880" y="5775960"/>
          <a:ext cx="3832860" cy="1356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abSelected="1" workbookViewId="0">
      <selection activeCell="B21" sqref="B21"/>
    </sheetView>
  </sheetViews>
  <sheetFormatPr baseColWidth="10" defaultColWidth="9.140625" defaultRowHeight="15.75"/>
  <cols>
    <col min="1" max="1" width="72.140625" style="40" bestFit="1" customWidth="1"/>
    <col min="2" max="2" width="17.140625" style="41" customWidth="1"/>
    <col min="3" max="249" width="9.140625" style="40"/>
    <col min="250" max="250" width="11.42578125" style="40" customWidth="1"/>
    <col min="251" max="251" width="72.140625" style="40" bestFit="1" customWidth="1"/>
    <col min="252" max="252" width="17.140625" style="40" customWidth="1"/>
    <col min="253" max="505" width="9.140625" style="40"/>
    <col min="506" max="506" width="11.42578125" style="40" customWidth="1"/>
    <col min="507" max="507" width="72.140625" style="40" bestFit="1" customWidth="1"/>
    <col min="508" max="508" width="17.140625" style="40" customWidth="1"/>
    <col min="509" max="761" width="9.140625" style="40"/>
    <col min="762" max="762" width="11.42578125" style="40" customWidth="1"/>
    <col min="763" max="763" width="72.140625" style="40" bestFit="1" customWidth="1"/>
    <col min="764" max="764" width="17.140625" style="40" customWidth="1"/>
    <col min="765" max="1017" width="9.140625" style="40"/>
    <col min="1018" max="1018" width="11.42578125" style="40" customWidth="1"/>
    <col min="1019" max="1019" width="72.140625" style="40" bestFit="1" customWidth="1"/>
    <col min="1020" max="1020" width="17.140625" style="40" customWidth="1"/>
    <col min="1021" max="1273" width="9.140625" style="40"/>
    <col min="1274" max="1274" width="11.42578125" style="40" customWidth="1"/>
    <col min="1275" max="1275" width="72.140625" style="40" bestFit="1" customWidth="1"/>
    <col min="1276" max="1276" width="17.140625" style="40" customWidth="1"/>
    <col min="1277" max="1529" width="9.140625" style="40"/>
    <col min="1530" max="1530" width="11.42578125" style="40" customWidth="1"/>
    <col min="1531" max="1531" width="72.140625" style="40" bestFit="1" customWidth="1"/>
    <col min="1532" max="1532" width="17.140625" style="40" customWidth="1"/>
    <col min="1533" max="1785" width="9.140625" style="40"/>
    <col min="1786" max="1786" width="11.42578125" style="40" customWidth="1"/>
    <col min="1787" max="1787" width="72.140625" style="40" bestFit="1" customWidth="1"/>
    <col min="1788" max="1788" width="17.140625" style="40" customWidth="1"/>
    <col min="1789" max="2041" width="9.140625" style="40"/>
    <col min="2042" max="2042" width="11.42578125" style="40" customWidth="1"/>
    <col min="2043" max="2043" width="72.140625" style="40" bestFit="1" customWidth="1"/>
    <col min="2044" max="2044" width="17.140625" style="40" customWidth="1"/>
    <col min="2045" max="2297" width="9.140625" style="40"/>
    <col min="2298" max="2298" width="11.42578125" style="40" customWidth="1"/>
    <col min="2299" max="2299" width="72.140625" style="40" bestFit="1" customWidth="1"/>
    <col min="2300" max="2300" width="17.140625" style="40" customWidth="1"/>
    <col min="2301" max="2553" width="9.140625" style="40"/>
    <col min="2554" max="2554" width="11.42578125" style="40" customWidth="1"/>
    <col min="2555" max="2555" width="72.140625" style="40" bestFit="1" customWidth="1"/>
    <col min="2556" max="2556" width="17.140625" style="40" customWidth="1"/>
    <col min="2557" max="2809" width="9.140625" style="40"/>
    <col min="2810" max="2810" width="11.42578125" style="40" customWidth="1"/>
    <col min="2811" max="2811" width="72.140625" style="40" bestFit="1" customWidth="1"/>
    <col min="2812" max="2812" width="17.140625" style="40" customWidth="1"/>
    <col min="2813" max="3065" width="9.140625" style="40"/>
    <col min="3066" max="3066" width="11.42578125" style="40" customWidth="1"/>
    <col min="3067" max="3067" width="72.140625" style="40" bestFit="1" customWidth="1"/>
    <col min="3068" max="3068" width="17.140625" style="40" customWidth="1"/>
    <col min="3069" max="3321" width="9.140625" style="40"/>
    <col min="3322" max="3322" width="11.42578125" style="40" customWidth="1"/>
    <col min="3323" max="3323" width="72.140625" style="40" bestFit="1" customWidth="1"/>
    <col min="3324" max="3324" width="17.140625" style="40" customWidth="1"/>
    <col min="3325" max="3577" width="9.140625" style="40"/>
    <col min="3578" max="3578" width="11.42578125" style="40" customWidth="1"/>
    <col min="3579" max="3579" width="72.140625" style="40" bestFit="1" customWidth="1"/>
    <col min="3580" max="3580" width="17.140625" style="40" customWidth="1"/>
    <col min="3581" max="3833" width="9.140625" style="40"/>
    <col min="3834" max="3834" width="11.42578125" style="40" customWidth="1"/>
    <col min="3835" max="3835" width="72.140625" style="40" bestFit="1" customWidth="1"/>
    <col min="3836" max="3836" width="17.140625" style="40" customWidth="1"/>
    <col min="3837" max="4089" width="9.140625" style="40"/>
    <col min="4090" max="4090" width="11.42578125" style="40" customWidth="1"/>
    <col min="4091" max="4091" width="72.140625" style="40" bestFit="1" customWidth="1"/>
    <col min="4092" max="4092" width="17.140625" style="40" customWidth="1"/>
    <col min="4093" max="4345" width="9.140625" style="40"/>
    <col min="4346" max="4346" width="11.42578125" style="40" customWidth="1"/>
    <col min="4347" max="4347" width="72.140625" style="40" bestFit="1" customWidth="1"/>
    <col min="4348" max="4348" width="17.140625" style="40" customWidth="1"/>
    <col min="4349" max="4601" width="9.140625" style="40"/>
    <col min="4602" max="4602" width="11.42578125" style="40" customWidth="1"/>
    <col min="4603" max="4603" width="72.140625" style="40" bestFit="1" customWidth="1"/>
    <col min="4604" max="4604" width="17.140625" style="40" customWidth="1"/>
    <col min="4605" max="4857" width="9.140625" style="40"/>
    <col min="4858" max="4858" width="11.42578125" style="40" customWidth="1"/>
    <col min="4859" max="4859" width="72.140625" style="40" bestFit="1" customWidth="1"/>
    <col min="4860" max="4860" width="17.140625" style="40" customWidth="1"/>
    <col min="4861" max="5113" width="9.140625" style="40"/>
    <col min="5114" max="5114" width="11.42578125" style="40" customWidth="1"/>
    <col min="5115" max="5115" width="72.140625" style="40" bestFit="1" customWidth="1"/>
    <col min="5116" max="5116" width="17.140625" style="40" customWidth="1"/>
    <col min="5117" max="5369" width="9.140625" style="40"/>
    <col min="5370" max="5370" width="11.42578125" style="40" customWidth="1"/>
    <col min="5371" max="5371" width="72.140625" style="40" bestFit="1" customWidth="1"/>
    <col min="5372" max="5372" width="17.140625" style="40" customWidth="1"/>
    <col min="5373" max="5625" width="9.140625" style="40"/>
    <col min="5626" max="5626" width="11.42578125" style="40" customWidth="1"/>
    <col min="5627" max="5627" width="72.140625" style="40" bestFit="1" customWidth="1"/>
    <col min="5628" max="5628" width="17.140625" style="40" customWidth="1"/>
    <col min="5629" max="5881" width="9.140625" style="40"/>
    <col min="5882" max="5882" width="11.42578125" style="40" customWidth="1"/>
    <col min="5883" max="5883" width="72.140625" style="40" bestFit="1" customWidth="1"/>
    <col min="5884" max="5884" width="17.140625" style="40" customWidth="1"/>
    <col min="5885" max="6137" width="9.140625" style="40"/>
    <col min="6138" max="6138" width="11.42578125" style="40" customWidth="1"/>
    <col min="6139" max="6139" width="72.140625" style="40" bestFit="1" customWidth="1"/>
    <col min="6140" max="6140" width="17.140625" style="40" customWidth="1"/>
    <col min="6141" max="6393" width="9.140625" style="40"/>
    <col min="6394" max="6394" width="11.42578125" style="40" customWidth="1"/>
    <col min="6395" max="6395" width="72.140625" style="40" bestFit="1" customWidth="1"/>
    <col min="6396" max="6396" width="17.140625" style="40" customWidth="1"/>
    <col min="6397" max="6649" width="9.140625" style="40"/>
    <col min="6650" max="6650" width="11.42578125" style="40" customWidth="1"/>
    <col min="6651" max="6651" width="72.140625" style="40" bestFit="1" customWidth="1"/>
    <col min="6652" max="6652" width="17.140625" style="40" customWidth="1"/>
    <col min="6653" max="6905" width="9.140625" style="40"/>
    <col min="6906" max="6906" width="11.42578125" style="40" customWidth="1"/>
    <col min="6907" max="6907" width="72.140625" style="40" bestFit="1" customWidth="1"/>
    <col min="6908" max="6908" width="17.140625" style="40" customWidth="1"/>
    <col min="6909" max="7161" width="9.140625" style="40"/>
    <col min="7162" max="7162" width="11.42578125" style="40" customWidth="1"/>
    <col min="7163" max="7163" width="72.140625" style="40" bestFit="1" customWidth="1"/>
    <col min="7164" max="7164" width="17.140625" style="40" customWidth="1"/>
    <col min="7165" max="7417" width="9.140625" style="40"/>
    <col min="7418" max="7418" width="11.42578125" style="40" customWidth="1"/>
    <col min="7419" max="7419" width="72.140625" style="40" bestFit="1" customWidth="1"/>
    <col min="7420" max="7420" width="17.140625" style="40" customWidth="1"/>
    <col min="7421" max="7673" width="9.140625" style="40"/>
    <col min="7674" max="7674" width="11.42578125" style="40" customWidth="1"/>
    <col min="7675" max="7675" width="72.140625" style="40" bestFit="1" customWidth="1"/>
    <col min="7676" max="7676" width="17.140625" style="40" customWidth="1"/>
    <col min="7677" max="7929" width="9.140625" style="40"/>
    <col min="7930" max="7930" width="11.42578125" style="40" customWidth="1"/>
    <col min="7931" max="7931" width="72.140625" style="40" bestFit="1" customWidth="1"/>
    <col min="7932" max="7932" width="17.140625" style="40" customWidth="1"/>
    <col min="7933" max="8185" width="9.140625" style="40"/>
    <col min="8186" max="8186" width="11.42578125" style="40" customWidth="1"/>
    <col min="8187" max="8187" width="72.140625" style="40" bestFit="1" customWidth="1"/>
    <col min="8188" max="8188" width="17.140625" style="40" customWidth="1"/>
    <col min="8189" max="8441" width="9.140625" style="40"/>
    <col min="8442" max="8442" width="11.42578125" style="40" customWidth="1"/>
    <col min="8443" max="8443" width="72.140625" style="40" bestFit="1" customWidth="1"/>
    <col min="8444" max="8444" width="17.140625" style="40" customWidth="1"/>
    <col min="8445" max="8697" width="9.140625" style="40"/>
    <col min="8698" max="8698" width="11.42578125" style="40" customWidth="1"/>
    <col min="8699" max="8699" width="72.140625" style="40" bestFit="1" customWidth="1"/>
    <col min="8700" max="8700" width="17.140625" style="40" customWidth="1"/>
    <col min="8701" max="8953" width="9.140625" style="40"/>
    <col min="8954" max="8954" width="11.42578125" style="40" customWidth="1"/>
    <col min="8955" max="8955" width="72.140625" style="40" bestFit="1" customWidth="1"/>
    <col min="8956" max="8956" width="17.140625" style="40" customWidth="1"/>
    <col min="8957" max="9209" width="9.140625" style="40"/>
    <col min="9210" max="9210" width="11.42578125" style="40" customWidth="1"/>
    <col min="9211" max="9211" width="72.140625" style="40" bestFit="1" customWidth="1"/>
    <col min="9212" max="9212" width="17.140625" style="40" customWidth="1"/>
    <col min="9213" max="9465" width="9.140625" style="40"/>
    <col min="9466" max="9466" width="11.42578125" style="40" customWidth="1"/>
    <col min="9467" max="9467" width="72.140625" style="40" bestFit="1" customWidth="1"/>
    <col min="9468" max="9468" width="17.140625" style="40" customWidth="1"/>
    <col min="9469" max="9721" width="9.140625" style="40"/>
    <col min="9722" max="9722" width="11.42578125" style="40" customWidth="1"/>
    <col min="9723" max="9723" width="72.140625" style="40" bestFit="1" customWidth="1"/>
    <col min="9724" max="9724" width="17.140625" style="40" customWidth="1"/>
    <col min="9725" max="9977" width="9.140625" style="40"/>
    <col min="9978" max="9978" width="11.42578125" style="40" customWidth="1"/>
    <col min="9979" max="9979" width="72.140625" style="40" bestFit="1" customWidth="1"/>
    <col min="9980" max="9980" width="17.140625" style="40" customWidth="1"/>
    <col min="9981" max="10233" width="9.140625" style="40"/>
    <col min="10234" max="10234" width="11.42578125" style="40" customWidth="1"/>
    <col min="10235" max="10235" width="72.140625" style="40" bestFit="1" customWidth="1"/>
    <col min="10236" max="10236" width="17.140625" style="40" customWidth="1"/>
    <col min="10237" max="10489" width="9.140625" style="40"/>
    <col min="10490" max="10490" width="11.42578125" style="40" customWidth="1"/>
    <col min="10491" max="10491" width="72.140625" style="40" bestFit="1" customWidth="1"/>
    <col min="10492" max="10492" width="17.140625" style="40" customWidth="1"/>
    <col min="10493" max="10745" width="9.140625" style="40"/>
    <col min="10746" max="10746" width="11.42578125" style="40" customWidth="1"/>
    <col min="10747" max="10747" width="72.140625" style="40" bestFit="1" customWidth="1"/>
    <col min="10748" max="10748" width="17.140625" style="40" customWidth="1"/>
    <col min="10749" max="11001" width="9.140625" style="40"/>
    <col min="11002" max="11002" width="11.42578125" style="40" customWidth="1"/>
    <col min="11003" max="11003" width="72.140625" style="40" bestFit="1" customWidth="1"/>
    <col min="11004" max="11004" width="17.140625" style="40" customWidth="1"/>
    <col min="11005" max="11257" width="9.140625" style="40"/>
    <col min="11258" max="11258" width="11.42578125" style="40" customWidth="1"/>
    <col min="11259" max="11259" width="72.140625" style="40" bestFit="1" customWidth="1"/>
    <col min="11260" max="11260" width="17.140625" style="40" customWidth="1"/>
    <col min="11261" max="11513" width="9.140625" style="40"/>
    <col min="11514" max="11514" width="11.42578125" style="40" customWidth="1"/>
    <col min="11515" max="11515" width="72.140625" style="40" bestFit="1" customWidth="1"/>
    <col min="11516" max="11516" width="17.140625" style="40" customWidth="1"/>
    <col min="11517" max="11769" width="9.140625" style="40"/>
    <col min="11770" max="11770" width="11.42578125" style="40" customWidth="1"/>
    <col min="11771" max="11771" width="72.140625" style="40" bestFit="1" customWidth="1"/>
    <col min="11772" max="11772" width="17.140625" style="40" customWidth="1"/>
    <col min="11773" max="12025" width="9.140625" style="40"/>
    <col min="12026" max="12026" width="11.42578125" style="40" customWidth="1"/>
    <col min="12027" max="12027" width="72.140625" style="40" bestFit="1" customWidth="1"/>
    <col min="12028" max="12028" width="17.140625" style="40" customWidth="1"/>
    <col min="12029" max="12281" width="9.140625" style="40"/>
    <col min="12282" max="12282" width="11.42578125" style="40" customWidth="1"/>
    <col min="12283" max="12283" width="72.140625" style="40" bestFit="1" customWidth="1"/>
    <col min="12284" max="12284" width="17.140625" style="40" customWidth="1"/>
    <col min="12285" max="12537" width="9.140625" style="40"/>
    <col min="12538" max="12538" width="11.42578125" style="40" customWidth="1"/>
    <col min="12539" max="12539" width="72.140625" style="40" bestFit="1" customWidth="1"/>
    <col min="12540" max="12540" width="17.140625" style="40" customWidth="1"/>
    <col min="12541" max="12793" width="9.140625" style="40"/>
    <col min="12794" max="12794" width="11.42578125" style="40" customWidth="1"/>
    <col min="12795" max="12795" width="72.140625" style="40" bestFit="1" customWidth="1"/>
    <col min="12796" max="12796" width="17.140625" style="40" customWidth="1"/>
    <col min="12797" max="13049" width="9.140625" style="40"/>
    <col min="13050" max="13050" width="11.42578125" style="40" customWidth="1"/>
    <col min="13051" max="13051" width="72.140625" style="40" bestFit="1" customWidth="1"/>
    <col min="13052" max="13052" width="17.140625" style="40" customWidth="1"/>
    <col min="13053" max="13305" width="9.140625" style="40"/>
    <col min="13306" max="13306" width="11.42578125" style="40" customWidth="1"/>
    <col min="13307" max="13307" width="72.140625" style="40" bestFit="1" customWidth="1"/>
    <col min="13308" max="13308" width="17.140625" style="40" customWidth="1"/>
    <col min="13309" max="13561" width="9.140625" style="40"/>
    <col min="13562" max="13562" width="11.42578125" style="40" customWidth="1"/>
    <col min="13563" max="13563" width="72.140625" style="40" bestFit="1" customWidth="1"/>
    <col min="13564" max="13564" width="17.140625" style="40" customWidth="1"/>
    <col min="13565" max="13817" width="9.140625" style="40"/>
    <col min="13818" max="13818" width="11.42578125" style="40" customWidth="1"/>
    <col min="13819" max="13819" width="72.140625" style="40" bestFit="1" customWidth="1"/>
    <col min="13820" max="13820" width="17.140625" style="40" customWidth="1"/>
    <col min="13821" max="14073" width="9.140625" style="40"/>
    <col min="14074" max="14074" width="11.42578125" style="40" customWidth="1"/>
    <col min="14075" max="14075" width="72.140625" style="40" bestFit="1" customWidth="1"/>
    <col min="14076" max="14076" width="17.140625" style="40" customWidth="1"/>
    <col min="14077" max="14329" width="9.140625" style="40"/>
    <col min="14330" max="14330" width="11.42578125" style="40" customWidth="1"/>
    <col min="14331" max="14331" width="72.140625" style="40" bestFit="1" customWidth="1"/>
    <col min="14332" max="14332" width="17.140625" style="40" customWidth="1"/>
    <col min="14333" max="14585" width="9.140625" style="40"/>
    <col min="14586" max="14586" width="11.42578125" style="40" customWidth="1"/>
    <col min="14587" max="14587" width="72.140625" style="40" bestFit="1" customWidth="1"/>
    <col min="14588" max="14588" width="17.140625" style="40" customWidth="1"/>
    <col min="14589" max="14841" width="9.140625" style="40"/>
    <col min="14842" max="14842" width="11.42578125" style="40" customWidth="1"/>
    <col min="14843" max="14843" width="72.140625" style="40" bestFit="1" customWidth="1"/>
    <col min="14844" max="14844" width="17.140625" style="40" customWidth="1"/>
    <col min="14845" max="15097" width="9.140625" style="40"/>
    <col min="15098" max="15098" width="11.42578125" style="40" customWidth="1"/>
    <col min="15099" max="15099" width="72.140625" style="40" bestFit="1" customWidth="1"/>
    <col min="15100" max="15100" width="17.140625" style="40" customWidth="1"/>
    <col min="15101" max="15353" width="9.140625" style="40"/>
    <col min="15354" max="15354" width="11.42578125" style="40" customWidth="1"/>
    <col min="15355" max="15355" width="72.140625" style="40" bestFit="1" customWidth="1"/>
    <col min="15356" max="15356" width="17.140625" style="40" customWidth="1"/>
    <col min="15357" max="15609" width="9.140625" style="40"/>
    <col min="15610" max="15610" width="11.42578125" style="40" customWidth="1"/>
    <col min="15611" max="15611" width="72.140625" style="40" bestFit="1" customWidth="1"/>
    <col min="15612" max="15612" width="17.140625" style="40" customWidth="1"/>
    <col min="15613" max="15865" width="9.140625" style="40"/>
    <col min="15866" max="15866" width="11.42578125" style="40" customWidth="1"/>
    <col min="15867" max="15867" width="72.140625" style="40" bestFit="1" customWidth="1"/>
    <col min="15868" max="15868" width="17.140625" style="40" customWidth="1"/>
    <col min="15869" max="16121" width="9.140625" style="40"/>
    <col min="16122" max="16122" width="11.42578125" style="40" customWidth="1"/>
    <col min="16123" max="16123" width="72.140625" style="40" bestFit="1" customWidth="1"/>
    <col min="16124" max="16124" width="17.140625" style="40" customWidth="1"/>
    <col min="16125" max="16384" width="9.140625" style="40"/>
  </cols>
  <sheetData>
    <row r="1" spans="1:2">
      <c r="A1" s="38" t="s">
        <v>99</v>
      </c>
      <c r="B1" s="39" t="s">
        <v>100</v>
      </c>
    </row>
    <row r="2" spans="1:2">
      <c r="A2" s="38" t="s">
        <v>101</v>
      </c>
    </row>
    <row r="3" spans="1:2" ht="16.5" thickBot="1">
      <c r="A3" s="38" t="s">
        <v>102</v>
      </c>
    </row>
    <row r="4" spans="1:2" ht="18" customHeight="1" thickBot="1">
      <c r="A4" s="38"/>
      <c r="B4" s="51" t="s">
        <v>61</v>
      </c>
    </row>
    <row r="5" spans="1:2" ht="16.5" thickBot="1">
      <c r="A5" s="43" t="s">
        <v>100</v>
      </c>
      <c r="B5" s="50">
        <v>60998220187</v>
      </c>
    </row>
    <row r="6" spans="1:2" ht="16.5" thickBot="1">
      <c r="A6" s="42"/>
      <c r="B6" s="44"/>
    </row>
    <row r="7" spans="1:2" ht="16.5" thickBot="1">
      <c r="A7" s="167" t="s">
        <v>103</v>
      </c>
      <c r="B7" s="168"/>
    </row>
    <row r="8" spans="1:2" ht="16.5" thickBot="1">
      <c r="A8" s="46" t="s">
        <v>141</v>
      </c>
      <c r="B8" s="47">
        <v>310000000</v>
      </c>
    </row>
    <row r="9" spans="1:2" ht="16.5" thickBot="1">
      <c r="A9" s="48" t="s">
        <v>142</v>
      </c>
      <c r="B9" s="49">
        <v>310000000</v>
      </c>
    </row>
    <row r="10" spans="1:2" ht="16.5" thickBot="1">
      <c r="A10" s="46" t="s">
        <v>143</v>
      </c>
      <c r="B10" s="47">
        <v>1321503083</v>
      </c>
    </row>
    <row r="11" spans="1:2" ht="16.5" thickBot="1">
      <c r="A11" s="48" t="s">
        <v>144</v>
      </c>
      <c r="B11" s="49">
        <v>1321503083</v>
      </c>
    </row>
    <row r="12" spans="1:2" ht="16.5" thickBot="1">
      <c r="A12" s="46" t="s">
        <v>145</v>
      </c>
      <c r="B12" s="47">
        <v>32343760094</v>
      </c>
    </row>
    <row r="13" spans="1:2" ht="16.5" thickBot="1">
      <c r="A13" s="48" t="s">
        <v>146</v>
      </c>
      <c r="B13" s="49">
        <v>86000000</v>
      </c>
    </row>
    <row r="14" spans="1:2" ht="16.5" thickBot="1">
      <c r="A14" s="48" t="s">
        <v>104</v>
      </c>
      <c r="B14" s="49">
        <v>444370549</v>
      </c>
    </row>
    <row r="15" spans="1:2" ht="16.5" thickBot="1">
      <c r="A15" s="48" t="s">
        <v>105</v>
      </c>
      <c r="B15" s="49">
        <v>1384643179</v>
      </c>
    </row>
    <row r="16" spans="1:2" ht="16.5" thickBot="1">
      <c r="A16" s="48" t="s">
        <v>106</v>
      </c>
      <c r="B16" s="49">
        <v>1211145675</v>
      </c>
    </row>
    <row r="17" spans="1:2" ht="16.5" thickBot="1">
      <c r="A17" s="48" t="s">
        <v>107</v>
      </c>
      <c r="B17" s="49">
        <v>6805585322</v>
      </c>
    </row>
    <row r="18" spans="1:2" ht="16.5" thickBot="1">
      <c r="A18" s="48" t="s">
        <v>108</v>
      </c>
      <c r="B18" s="49">
        <v>135885312</v>
      </c>
    </row>
    <row r="19" spans="1:2" ht="16.5" thickBot="1">
      <c r="A19" s="48" t="s">
        <v>109</v>
      </c>
      <c r="B19" s="49">
        <v>280858686</v>
      </c>
    </row>
    <row r="20" spans="1:2" ht="16.5" thickBot="1">
      <c r="A20" s="48" t="s">
        <v>110</v>
      </c>
      <c r="B20" s="49">
        <v>40000000</v>
      </c>
    </row>
    <row r="21" spans="1:2" ht="16.5" thickBot="1">
      <c r="A21" s="48" t="s">
        <v>111</v>
      </c>
      <c r="B21" s="49">
        <v>2329330689</v>
      </c>
    </row>
    <row r="22" spans="1:2" ht="16.5" thickBot="1">
      <c r="A22" s="48" t="s">
        <v>112</v>
      </c>
      <c r="B22" s="49">
        <v>822687822</v>
      </c>
    </row>
    <row r="23" spans="1:2" ht="16.5" thickBot="1">
      <c r="A23" s="48" t="s">
        <v>113</v>
      </c>
      <c r="B23" s="49">
        <v>105063823</v>
      </c>
    </row>
    <row r="24" spans="1:2" ht="16.5" thickBot="1">
      <c r="A24" s="48" t="s">
        <v>114</v>
      </c>
      <c r="B24" s="49">
        <v>14552855651</v>
      </c>
    </row>
    <row r="25" spans="1:2" ht="16.5" thickBot="1">
      <c r="A25" s="48" t="s">
        <v>115</v>
      </c>
      <c r="B25" s="49">
        <v>122831500</v>
      </c>
    </row>
    <row r="26" spans="1:2" ht="16.5" thickBot="1">
      <c r="A26" s="48" t="s">
        <v>116</v>
      </c>
      <c r="B26" s="49">
        <v>560910921</v>
      </c>
    </row>
    <row r="27" spans="1:2" ht="16.5" thickBot="1">
      <c r="A27" s="48" t="s">
        <v>117</v>
      </c>
      <c r="B27" s="49">
        <v>14166686</v>
      </c>
    </row>
    <row r="28" spans="1:2" ht="16.5" thickBot="1">
      <c r="A28" s="48" t="s">
        <v>118</v>
      </c>
      <c r="B28" s="49">
        <v>78939752</v>
      </c>
    </row>
    <row r="29" spans="1:2" ht="16.5" thickBot="1">
      <c r="A29" s="48" t="s">
        <v>119</v>
      </c>
      <c r="B29" s="49">
        <v>160655968</v>
      </c>
    </row>
    <row r="30" spans="1:2" ht="16.5" thickBot="1">
      <c r="A30" s="48" t="s">
        <v>120</v>
      </c>
      <c r="B30" s="49">
        <v>157617828</v>
      </c>
    </row>
    <row r="31" spans="1:2" ht="16.5" thickBot="1">
      <c r="A31" s="48" t="s">
        <v>121</v>
      </c>
      <c r="B31" s="49">
        <v>70092658</v>
      </c>
    </row>
    <row r="32" spans="1:2" ht="16.5" thickBot="1">
      <c r="A32" s="48" t="s">
        <v>122</v>
      </c>
      <c r="B32" s="49">
        <v>435237470</v>
      </c>
    </row>
    <row r="33" spans="1:2" ht="16.5" thickBot="1">
      <c r="A33" s="48" t="s">
        <v>147</v>
      </c>
      <c r="B33" s="49">
        <v>2529955866</v>
      </c>
    </row>
    <row r="34" spans="1:2" ht="16.5" thickBot="1">
      <c r="A34" s="48" t="s">
        <v>123</v>
      </c>
      <c r="B34" s="49">
        <v>7436513</v>
      </c>
    </row>
    <row r="35" spans="1:2" ht="16.5" thickBot="1">
      <c r="A35" s="48" t="s">
        <v>124</v>
      </c>
      <c r="B35" s="49">
        <v>7488224</v>
      </c>
    </row>
    <row r="36" spans="1:2" ht="16.5" thickBot="1">
      <c r="A36" s="46" t="s">
        <v>148</v>
      </c>
      <c r="B36" s="47">
        <v>8508555606</v>
      </c>
    </row>
    <row r="37" spans="1:2" ht="16.5" thickBot="1">
      <c r="A37" s="48" t="s">
        <v>149</v>
      </c>
      <c r="B37" s="49">
        <v>171219901</v>
      </c>
    </row>
    <row r="38" spans="1:2" ht="16.5" thickBot="1">
      <c r="A38" s="48" t="s">
        <v>150</v>
      </c>
      <c r="B38" s="49">
        <v>51434017</v>
      </c>
    </row>
    <row r="39" spans="1:2" ht="16.5" thickBot="1">
      <c r="A39" s="48" t="s">
        <v>151</v>
      </c>
      <c r="B39" s="49">
        <v>271776830</v>
      </c>
    </row>
    <row r="40" spans="1:2" ht="16.5" thickBot="1">
      <c r="A40" s="48" t="s">
        <v>152</v>
      </c>
      <c r="B40" s="49">
        <v>2260122459</v>
      </c>
    </row>
    <row r="41" spans="1:2" ht="16.5" thickBot="1">
      <c r="A41" s="48" t="s">
        <v>153</v>
      </c>
      <c r="B41" s="49">
        <v>22424236</v>
      </c>
    </row>
    <row r="42" spans="1:2" ht="16.5" thickBot="1">
      <c r="A42" s="48" t="s">
        <v>154</v>
      </c>
      <c r="B42" s="49">
        <v>26092763</v>
      </c>
    </row>
    <row r="43" spans="1:2" ht="16.5" thickBot="1">
      <c r="A43" s="48" t="s">
        <v>155</v>
      </c>
      <c r="B43" s="49">
        <v>16436420</v>
      </c>
    </row>
    <row r="44" spans="1:2" ht="16.5" thickBot="1">
      <c r="A44" s="48" t="s">
        <v>156</v>
      </c>
      <c r="B44" s="49">
        <v>444957363</v>
      </c>
    </row>
    <row r="45" spans="1:2" ht="16.5" thickBot="1">
      <c r="A45" s="48" t="s">
        <v>157</v>
      </c>
      <c r="B45" s="49">
        <v>8000000</v>
      </c>
    </row>
    <row r="46" spans="1:2" ht="16.5" thickBot="1">
      <c r="A46" s="48" t="s">
        <v>158</v>
      </c>
      <c r="B46" s="49">
        <v>16069204</v>
      </c>
    </row>
    <row r="47" spans="1:2" ht="16.5" thickBot="1">
      <c r="A47" s="48" t="s">
        <v>159</v>
      </c>
      <c r="B47" s="49">
        <v>13669013</v>
      </c>
    </row>
    <row r="48" spans="1:2" ht="16.5" thickBot="1">
      <c r="A48" s="48" t="s">
        <v>160</v>
      </c>
      <c r="B48" s="49">
        <v>127327787</v>
      </c>
    </row>
    <row r="49" spans="1:2" ht="16.5" thickBot="1">
      <c r="A49" s="48" t="s">
        <v>161</v>
      </c>
      <c r="B49" s="49">
        <v>10230154</v>
      </c>
    </row>
    <row r="50" spans="1:2" ht="16.5" thickBot="1">
      <c r="A50" s="48" t="s">
        <v>162</v>
      </c>
      <c r="B50" s="49">
        <v>19200828</v>
      </c>
    </row>
    <row r="51" spans="1:2" ht="16.5" thickBot="1">
      <c r="A51" s="48" t="s">
        <v>163</v>
      </c>
      <c r="B51" s="49">
        <v>46633239</v>
      </c>
    </row>
    <row r="52" spans="1:2" ht="16.5" thickBot="1">
      <c r="A52" s="48" t="s">
        <v>164</v>
      </c>
      <c r="B52" s="49">
        <v>33017454</v>
      </c>
    </row>
    <row r="53" spans="1:2" ht="16.5" thickBot="1">
      <c r="A53" s="48" t="s">
        <v>165</v>
      </c>
      <c r="B53" s="49">
        <v>4797253331</v>
      </c>
    </row>
    <row r="54" spans="1:2" ht="16.5" thickBot="1">
      <c r="A54" s="48" t="s">
        <v>166</v>
      </c>
      <c r="B54" s="49">
        <v>20477775</v>
      </c>
    </row>
    <row r="55" spans="1:2" ht="16.5" thickBot="1">
      <c r="A55" s="48" t="s">
        <v>167</v>
      </c>
      <c r="B55" s="49">
        <v>4749975</v>
      </c>
    </row>
    <row r="56" spans="1:2" ht="16.5" thickBot="1">
      <c r="A56" s="48" t="s">
        <v>168</v>
      </c>
      <c r="B56" s="49">
        <v>16740146</v>
      </c>
    </row>
    <row r="57" spans="1:2" ht="16.5" thickBot="1">
      <c r="A57" s="48" t="s">
        <v>169</v>
      </c>
      <c r="B57" s="49">
        <v>34686805</v>
      </c>
    </row>
    <row r="58" spans="1:2" ht="16.5" thickBot="1">
      <c r="A58" s="48" t="s">
        <v>170</v>
      </c>
      <c r="B58" s="49">
        <v>18297395</v>
      </c>
    </row>
    <row r="59" spans="1:2" ht="16.5" thickBot="1">
      <c r="A59" s="48" t="s">
        <v>171</v>
      </c>
      <c r="B59" s="49">
        <v>50000000</v>
      </c>
    </row>
    <row r="60" spans="1:2" ht="16.5" thickBot="1">
      <c r="A60" s="48" t="s">
        <v>172</v>
      </c>
      <c r="B60" s="49">
        <v>11684375</v>
      </c>
    </row>
    <row r="61" spans="1:2" ht="16.5" thickBot="1">
      <c r="A61" s="48" t="s">
        <v>173</v>
      </c>
      <c r="B61" s="49">
        <v>6445124</v>
      </c>
    </row>
    <row r="62" spans="1:2" ht="16.5" thickBot="1">
      <c r="A62" s="48" t="s">
        <v>174</v>
      </c>
      <c r="B62" s="49">
        <v>9609013</v>
      </c>
    </row>
    <row r="63" spans="1:2" ht="16.5" thickBot="1">
      <c r="A63" s="46" t="s">
        <v>175</v>
      </c>
      <c r="B63" s="47">
        <v>2384236621</v>
      </c>
    </row>
    <row r="64" spans="1:2" ht="16.5" thickBot="1">
      <c r="A64" s="48" t="s">
        <v>176</v>
      </c>
      <c r="B64" s="49">
        <v>46472388</v>
      </c>
    </row>
    <row r="65" spans="1:2" ht="16.5" thickBot="1">
      <c r="A65" s="48" t="s">
        <v>177</v>
      </c>
      <c r="B65" s="49">
        <v>14159380</v>
      </c>
    </row>
    <row r="66" spans="1:2" ht="16.5" thickBot="1">
      <c r="A66" s="48" t="s">
        <v>178</v>
      </c>
      <c r="B66" s="49">
        <v>5415579</v>
      </c>
    </row>
    <row r="67" spans="1:2" ht="16.5" thickBot="1">
      <c r="A67" s="48" t="s">
        <v>179</v>
      </c>
      <c r="B67" s="49">
        <v>2531782</v>
      </c>
    </row>
    <row r="68" spans="1:2" ht="16.5" thickBot="1">
      <c r="A68" s="48" t="s">
        <v>180</v>
      </c>
      <c r="B68" s="49">
        <v>46075768</v>
      </c>
    </row>
    <row r="69" spans="1:2" ht="16.5" thickBot="1">
      <c r="A69" s="48" t="s">
        <v>181</v>
      </c>
      <c r="B69" s="49">
        <v>14028446</v>
      </c>
    </row>
    <row r="70" spans="1:2" ht="16.5" thickBot="1">
      <c r="A70" s="48" t="s">
        <v>182</v>
      </c>
      <c r="B70" s="49">
        <v>816090282</v>
      </c>
    </row>
    <row r="71" spans="1:2" ht="16.5" thickBot="1">
      <c r="A71" s="48" t="s">
        <v>183</v>
      </c>
      <c r="B71" s="49">
        <v>20940127</v>
      </c>
    </row>
    <row r="72" spans="1:2" ht="16.5" thickBot="1">
      <c r="A72" s="48" t="s">
        <v>184</v>
      </c>
      <c r="B72" s="49">
        <v>27652779</v>
      </c>
    </row>
    <row r="73" spans="1:2" ht="16.5" thickBot="1">
      <c r="A73" s="48" t="s">
        <v>185</v>
      </c>
      <c r="B73" s="49">
        <v>50628571</v>
      </c>
    </row>
    <row r="74" spans="1:2" ht="16.5" thickBot="1">
      <c r="A74" s="48" t="s">
        <v>186</v>
      </c>
      <c r="B74" s="49">
        <v>37006067</v>
      </c>
    </row>
    <row r="75" spans="1:2" ht="16.5" thickBot="1">
      <c r="A75" s="48" t="s">
        <v>187</v>
      </c>
      <c r="B75" s="49">
        <v>32159291</v>
      </c>
    </row>
    <row r="76" spans="1:2" ht="16.5" thickBot="1">
      <c r="A76" s="48" t="s">
        <v>188</v>
      </c>
      <c r="B76" s="49">
        <v>4875197</v>
      </c>
    </row>
    <row r="77" spans="1:2" ht="16.5" thickBot="1">
      <c r="A77" s="48" t="s">
        <v>189</v>
      </c>
      <c r="B77" s="49">
        <v>94096578</v>
      </c>
    </row>
    <row r="78" spans="1:2" ht="16.5" thickBot="1">
      <c r="A78" s="48" t="s">
        <v>190</v>
      </c>
      <c r="B78" s="49">
        <v>124781324</v>
      </c>
    </row>
    <row r="79" spans="1:2" ht="16.5" thickBot="1">
      <c r="A79" s="48" t="s">
        <v>191</v>
      </c>
      <c r="B79" s="49">
        <v>22867450</v>
      </c>
    </row>
    <row r="80" spans="1:2" ht="16.5" thickBot="1">
      <c r="A80" s="48" t="s">
        <v>192</v>
      </c>
      <c r="B80" s="49">
        <v>91066168</v>
      </c>
    </row>
    <row r="81" spans="1:2" ht="16.5" thickBot="1">
      <c r="A81" s="48" t="s">
        <v>193</v>
      </c>
      <c r="B81" s="49">
        <v>49439190</v>
      </c>
    </row>
    <row r="82" spans="1:2" ht="16.5" thickBot="1">
      <c r="A82" s="48" t="s">
        <v>194</v>
      </c>
      <c r="B82" s="49">
        <v>101209324</v>
      </c>
    </row>
    <row r="83" spans="1:2" ht="16.5" thickBot="1">
      <c r="A83" s="48" t="s">
        <v>195</v>
      </c>
      <c r="B83" s="49">
        <v>1664960</v>
      </c>
    </row>
    <row r="84" spans="1:2" ht="16.5" thickBot="1">
      <c r="A84" s="48" t="s">
        <v>196</v>
      </c>
      <c r="B84" s="49">
        <v>6297192</v>
      </c>
    </row>
    <row r="85" spans="1:2" ht="16.5" thickBot="1">
      <c r="A85" s="48" t="s">
        <v>197</v>
      </c>
      <c r="B85" s="49">
        <v>3195308</v>
      </c>
    </row>
    <row r="86" spans="1:2" ht="16.5" thickBot="1">
      <c r="A86" s="48" t="s">
        <v>198</v>
      </c>
      <c r="B86" s="49">
        <v>26009712</v>
      </c>
    </row>
    <row r="87" spans="1:2" ht="16.5" thickBot="1">
      <c r="A87" s="48" t="s">
        <v>199</v>
      </c>
      <c r="B87" s="49">
        <v>38932410</v>
      </c>
    </row>
    <row r="88" spans="1:2" ht="16.5" thickBot="1">
      <c r="A88" s="48" t="s">
        <v>200</v>
      </c>
      <c r="B88" s="49">
        <v>17911713</v>
      </c>
    </row>
    <row r="89" spans="1:2" ht="16.5" thickBot="1">
      <c r="A89" s="48" t="s">
        <v>201</v>
      </c>
      <c r="B89" s="49">
        <v>5842973</v>
      </c>
    </row>
    <row r="90" spans="1:2" ht="16.5" thickBot="1">
      <c r="A90" s="48" t="s">
        <v>202</v>
      </c>
      <c r="B90" s="49">
        <v>5856736</v>
      </c>
    </row>
    <row r="91" spans="1:2" ht="16.5" thickBot="1">
      <c r="A91" s="48" t="s">
        <v>203</v>
      </c>
      <c r="B91" s="49">
        <v>6635136</v>
      </c>
    </row>
    <row r="92" spans="1:2" ht="16.5" thickBot="1">
      <c r="A92" s="48" t="s">
        <v>204</v>
      </c>
      <c r="B92" s="49">
        <v>275509186</v>
      </c>
    </row>
    <row r="93" spans="1:2" ht="16.5" thickBot="1">
      <c r="A93" s="48" t="s">
        <v>205</v>
      </c>
      <c r="B93" s="49">
        <v>45638000</v>
      </c>
    </row>
    <row r="94" spans="1:2" ht="16.5" thickBot="1">
      <c r="A94" s="48" t="s">
        <v>206</v>
      </c>
      <c r="B94" s="49">
        <v>148869287</v>
      </c>
    </row>
    <row r="95" spans="1:2" ht="16.5" thickBot="1">
      <c r="A95" s="48" t="s">
        <v>207</v>
      </c>
      <c r="B95" s="49">
        <v>131954476</v>
      </c>
    </row>
    <row r="96" spans="1:2" ht="16.5" thickBot="1">
      <c r="A96" s="48" t="s">
        <v>208</v>
      </c>
      <c r="B96" s="49">
        <v>68423840</v>
      </c>
    </row>
    <row r="97" spans="1:2" ht="16.5" thickBot="1">
      <c r="A97" s="46" t="s">
        <v>209</v>
      </c>
      <c r="B97" s="47">
        <v>10918940241</v>
      </c>
    </row>
    <row r="98" spans="1:2" ht="16.5" thickBot="1">
      <c r="A98" s="48" t="s">
        <v>209</v>
      </c>
      <c r="B98" s="49">
        <v>10918940241</v>
      </c>
    </row>
    <row r="99" spans="1:2" ht="16.5" thickBot="1">
      <c r="A99" s="46" t="s">
        <v>210</v>
      </c>
      <c r="B99" s="47">
        <v>712330664</v>
      </c>
    </row>
    <row r="100" spans="1:2" ht="16.5" thickBot="1">
      <c r="A100" s="48" t="s">
        <v>211</v>
      </c>
      <c r="B100" s="49">
        <v>712330664</v>
      </c>
    </row>
    <row r="101" spans="1:2" ht="16.5" thickBot="1">
      <c r="A101" s="46" t="s">
        <v>212</v>
      </c>
      <c r="B101" s="47">
        <v>4498893877</v>
      </c>
    </row>
    <row r="102" spans="1:2" ht="16.5" thickBot="1">
      <c r="A102" s="48" t="s">
        <v>213</v>
      </c>
      <c r="B102" s="49">
        <v>215560008</v>
      </c>
    </row>
    <row r="103" spans="1:2" ht="16.5" thickBot="1">
      <c r="A103" s="48" t="s">
        <v>214</v>
      </c>
      <c r="B103" s="49">
        <v>47445193</v>
      </c>
    </row>
    <row r="104" spans="1:2" ht="16.5" thickBot="1">
      <c r="A104" s="48" t="s">
        <v>215</v>
      </c>
      <c r="B104" s="49">
        <v>2496948259</v>
      </c>
    </row>
    <row r="105" spans="1:2" ht="16.5" thickBot="1">
      <c r="A105" s="48" t="s">
        <v>216</v>
      </c>
      <c r="B105" s="49">
        <v>300000000</v>
      </c>
    </row>
    <row r="106" spans="1:2" ht="16.5" thickBot="1">
      <c r="A106" s="48" t="s">
        <v>217</v>
      </c>
      <c r="B106" s="49">
        <v>25060259</v>
      </c>
    </row>
    <row r="107" spans="1:2" ht="16.5" thickBot="1">
      <c r="A107" s="48" t="s">
        <v>218</v>
      </c>
      <c r="B107" s="49">
        <v>30000000</v>
      </c>
    </row>
    <row r="108" spans="1:2" ht="16.5" thickBot="1">
      <c r="A108" s="48" t="s">
        <v>219</v>
      </c>
      <c r="B108" s="49">
        <v>1327811473</v>
      </c>
    </row>
    <row r="109" spans="1:2" ht="16.5" thickBot="1">
      <c r="A109" s="48" t="s">
        <v>220</v>
      </c>
      <c r="B109" s="49">
        <v>56068685</v>
      </c>
    </row>
  </sheetData>
  <mergeCells count="1">
    <mergeCell ref="A7:B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/>
  </sheetViews>
  <sheetFormatPr baseColWidth="10" defaultColWidth="11.42578125" defaultRowHeight="15.75"/>
  <cols>
    <col min="1" max="1" width="78.140625" style="105" customWidth="1"/>
    <col min="2" max="2" width="20.42578125" style="127" bestFit="1" customWidth="1"/>
    <col min="3" max="3" width="11.42578125" style="105"/>
    <col min="4" max="4" width="13.140625" style="105" bestFit="1" customWidth="1"/>
    <col min="5" max="5" width="12.5703125" style="105" bestFit="1" customWidth="1"/>
    <col min="6" max="16384" width="11.42578125" style="105"/>
  </cols>
  <sheetData>
    <row r="1" spans="1:5">
      <c r="A1" s="117"/>
      <c r="B1" s="125" t="s">
        <v>61</v>
      </c>
    </row>
    <row r="2" spans="1:5">
      <c r="A2" s="118" t="s">
        <v>65</v>
      </c>
      <c r="B2" s="125">
        <v>366470398.82999998</v>
      </c>
      <c r="D2" s="119"/>
      <c r="E2" s="119"/>
    </row>
    <row r="3" spans="1:5" ht="6" customHeight="1" thickBot="1">
      <c r="A3" s="120"/>
      <c r="B3" s="126"/>
    </row>
    <row r="4" spans="1:5" ht="16.5" thickBot="1">
      <c r="A4" s="173" t="s">
        <v>88</v>
      </c>
      <c r="B4" s="174"/>
    </row>
    <row r="5" spans="1:5" ht="16.5" thickBot="1">
      <c r="A5" s="122" t="s">
        <v>438</v>
      </c>
      <c r="B5" s="129">
        <v>171875263.33000001</v>
      </c>
    </row>
    <row r="6" spans="1:5" ht="16.5" thickBot="1">
      <c r="A6" s="123" t="s">
        <v>411</v>
      </c>
      <c r="B6" s="130"/>
    </row>
    <row r="7" spans="1:5" ht="16.5" thickBot="1">
      <c r="A7" s="124" t="s">
        <v>412</v>
      </c>
      <c r="B7" s="128">
        <v>8280526.3799999999</v>
      </c>
      <c r="D7" s="121"/>
    </row>
    <row r="8" spans="1:5" ht="16.5" thickBot="1">
      <c r="A8" s="123" t="s">
        <v>413</v>
      </c>
      <c r="B8" s="130"/>
    </row>
    <row r="9" spans="1:5" ht="16.5" thickBot="1">
      <c r="A9" s="124" t="s">
        <v>414</v>
      </c>
      <c r="B9" s="128">
        <v>734400</v>
      </c>
      <c r="D9" s="121"/>
    </row>
    <row r="10" spans="1:5" ht="16.5" thickBot="1">
      <c r="A10" s="123" t="s">
        <v>415</v>
      </c>
      <c r="B10" s="130"/>
    </row>
    <row r="11" spans="1:5" ht="16.5" thickBot="1">
      <c r="A11" s="124" t="s">
        <v>416</v>
      </c>
      <c r="B11" s="128">
        <v>95000000</v>
      </c>
      <c r="D11" s="121"/>
    </row>
    <row r="12" spans="1:5" ht="16.5" thickBot="1">
      <c r="A12" s="124" t="s">
        <v>417</v>
      </c>
      <c r="B12" s="131">
        <v>7000000</v>
      </c>
    </row>
    <row r="13" spans="1:5" ht="16.5" thickBot="1">
      <c r="A13" s="124" t="s">
        <v>418</v>
      </c>
      <c r="B13" s="131">
        <v>102800</v>
      </c>
      <c r="D13" s="121"/>
    </row>
    <row r="14" spans="1:5" ht="16.5" thickBot="1">
      <c r="A14" s="123" t="s">
        <v>419</v>
      </c>
      <c r="B14" s="132"/>
    </row>
    <row r="15" spans="1:5" ht="16.5" thickBot="1">
      <c r="A15" s="124" t="s">
        <v>420</v>
      </c>
      <c r="B15" s="133">
        <v>60757536.950000003</v>
      </c>
    </row>
    <row r="16" spans="1:5" ht="16.5" thickBot="1">
      <c r="A16" s="122" t="s">
        <v>439</v>
      </c>
      <c r="B16" s="134">
        <v>158655993</v>
      </c>
      <c r="D16" s="121"/>
    </row>
    <row r="17" spans="1:4" ht="16.5" thickBot="1">
      <c r="A17" s="123" t="s">
        <v>421</v>
      </c>
      <c r="B17" s="132"/>
      <c r="D17" s="121"/>
    </row>
    <row r="18" spans="1:4" ht="16.5" thickBot="1">
      <c r="A18" s="124" t="s">
        <v>422</v>
      </c>
      <c r="B18" s="131">
        <v>400000</v>
      </c>
      <c r="D18" s="121"/>
    </row>
    <row r="19" spans="1:4" ht="16.5" thickBot="1">
      <c r="A19" s="124" t="s">
        <v>423</v>
      </c>
      <c r="B19" s="131">
        <v>157815993</v>
      </c>
      <c r="D19" s="121"/>
    </row>
    <row r="20" spans="1:4" ht="16.5" thickBot="1">
      <c r="A20" s="123" t="s">
        <v>424</v>
      </c>
      <c r="B20" s="132"/>
    </row>
    <row r="21" spans="1:4" ht="16.5" thickBot="1">
      <c r="A21" s="124" t="s">
        <v>425</v>
      </c>
      <c r="B21" s="133">
        <v>440000</v>
      </c>
      <c r="D21" s="121"/>
    </row>
    <row r="22" spans="1:4" ht="16.5" thickBot="1">
      <c r="A22" s="122" t="s">
        <v>440</v>
      </c>
      <c r="B22" s="135">
        <v>35711600</v>
      </c>
    </row>
    <row r="23" spans="1:4" ht="16.5" thickBot="1">
      <c r="A23" s="123" t="s">
        <v>426</v>
      </c>
      <c r="B23" s="132"/>
      <c r="D23" s="121"/>
    </row>
    <row r="24" spans="1:4" ht="16.5" thickBot="1">
      <c r="A24" s="124" t="s">
        <v>427</v>
      </c>
      <c r="B24" s="133">
        <v>100000</v>
      </c>
      <c r="D24" s="121"/>
    </row>
    <row r="25" spans="1:4" ht="16.5" thickBot="1">
      <c r="A25" s="124" t="s">
        <v>428</v>
      </c>
      <c r="B25" s="133">
        <v>9100000</v>
      </c>
      <c r="D25" s="121"/>
    </row>
    <row r="26" spans="1:4" ht="16.5" thickBot="1">
      <c r="A26" s="124" t="s">
        <v>429</v>
      </c>
      <c r="B26" s="133">
        <v>10500000</v>
      </c>
    </row>
    <row r="27" spans="1:4" ht="16.5" thickBot="1">
      <c r="A27" s="123" t="s">
        <v>430</v>
      </c>
      <c r="B27" s="132"/>
      <c r="D27" s="121"/>
    </row>
    <row r="28" spans="1:4" ht="16.5" thickBot="1">
      <c r="A28" s="124" t="s">
        <v>431</v>
      </c>
      <c r="B28" s="133">
        <v>11600</v>
      </c>
      <c r="D28" s="121"/>
    </row>
    <row r="29" spans="1:4" ht="16.5" thickBot="1">
      <c r="A29" s="123" t="s">
        <v>432</v>
      </c>
      <c r="B29" s="132"/>
      <c r="D29" s="121"/>
    </row>
    <row r="30" spans="1:4" ht="16.5" thickBot="1">
      <c r="A30" s="124" t="s">
        <v>433</v>
      </c>
      <c r="B30" s="133">
        <v>16000000</v>
      </c>
      <c r="D30" s="121"/>
    </row>
    <row r="31" spans="1:4" ht="16.5" thickBot="1">
      <c r="A31" s="122" t="s">
        <v>441</v>
      </c>
      <c r="B31" s="135">
        <v>277542.5</v>
      </c>
      <c r="D31" s="121"/>
    </row>
    <row r="32" spans="1:4" ht="16.5" thickBot="1">
      <c r="A32" s="123" t="s">
        <v>434</v>
      </c>
      <c r="B32" s="132"/>
    </row>
    <row r="33" spans="1:4" ht="16.5" thickBot="1">
      <c r="A33" s="124" t="s">
        <v>435</v>
      </c>
      <c r="B33" s="133">
        <v>30000</v>
      </c>
    </row>
    <row r="34" spans="1:4" ht="16.5" thickBot="1">
      <c r="A34" s="123" t="s">
        <v>436</v>
      </c>
      <c r="B34" s="132"/>
      <c r="D34" s="121"/>
    </row>
    <row r="35" spans="1:4" ht="16.5" thickBot="1">
      <c r="A35" s="124" t="s">
        <v>437</v>
      </c>
      <c r="B35" s="133">
        <v>197542.5</v>
      </c>
    </row>
    <row r="36" spans="1:4">
      <c r="B36" s="105"/>
    </row>
    <row r="37" spans="1:4" ht="52.5" customHeight="1">
      <c r="A37" s="175" t="s">
        <v>442</v>
      </c>
      <c r="B37" s="175"/>
    </row>
  </sheetData>
  <mergeCells count="2">
    <mergeCell ref="A4:B4"/>
    <mergeCell ref="A37:B37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workbookViewId="0"/>
  </sheetViews>
  <sheetFormatPr baseColWidth="10" defaultColWidth="11.42578125" defaultRowHeight="15"/>
  <cols>
    <col min="1" max="1" width="30.42578125" style="35" customWidth="1"/>
    <col min="2" max="2" width="20.28515625" style="35" bestFit="1" customWidth="1"/>
    <col min="3" max="3" width="17.85546875" style="35" bestFit="1" customWidth="1"/>
    <col min="4" max="4" width="23.5703125" style="35" customWidth="1"/>
    <col min="5" max="5" width="66.140625" style="35" customWidth="1"/>
    <col min="6" max="6" width="11.42578125" style="35"/>
    <col min="7" max="7" width="16.85546875" style="35" bestFit="1" customWidth="1"/>
    <col min="8" max="16384" width="11.42578125" style="35"/>
  </cols>
  <sheetData>
    <row r="1" spans="1:7">
      <c r="A1" s="144"/>
      <c r="B1" s="144"/>
    </row>
    <row r="2" spans="1:7" ht="30">
      <c r="A2" s="145" t="s">
        <v>547</v>
      </c>
      <c r="B2" s="146">
        <v>2022</v>
      </c>
      <c r="C2" s="146">
        <v>2023</v>
      </c>
      <c r="D2" s="147" t="s">
        <v>548</v>
      </c>
      <c r="E2" s="148" t="s">
        <v>549</v>
      </c>
    </row>
    <row r="3" spans="1:7" ht="15.75">
      <c r="A3" s="149" t="s">
        <v>550</v>
      </c>
      <c r="B3" s="146"/>
      <c r="C3" s="146"/>
      <c r="D3" s="147"/>
      <c r="E3" s="148"/>
    </row>
    <row r="4" spans="1:7" ht="91.5" customHeight="1">
      <c r="A4" s="150" t="s">
        <v>551</v>
      </c>
      <c r="B4" s="151">
        <v>8374522706</v>
      </c>
      <c r="C4" s="151">
        <v>8003179822</v>
      </c>
      <c r="D4" s="152">
        <f t="shared" ref="D4:D16" si="0">C4-B4</f>
        <v>-371342884</v>
      </c>
      <c r="E4" s="153"/>
      <c r="G4" s="36"/>
    </row>
    <row r="5" spans="1:7" ht="41.25" customHeight="1">
      <c r="A5" s="154" t="s">
        <v>552</v>
      </c>
      <c r="B5" s="152">
        <f>+B6+B7</f>
        <v>681306846</v>
      </c>
      <c r="C5" s="152">
        <f>+C6+C7</f>
        <v>648315342</v>
      </c>
      <c r="D5" s="152">
        <f t="shared" si="0"/>
        <v>-32991504</v>
      </c>
      <c r="E5" s="176"/>
    </row>
    <row r="6" spans="1:7">
      <c r="A6" s="155" t="s">
        <v>553</v>
      </c>
      <c r="B6" s="156">
        <v>195323272</v>
      </c>
      <c r="C6" s="156">
        <v>185910684</v>
      </c>
      <c r="D6" s="156">
        <f t="shared" si="0"/>
        <v>-9412588</v>
      </c>
      <c r="E6" s="177"/>
      <c r="G6" s="45"/>
    </row>
    <row r="7" spans="1:7">
      <c r="A7" s="157" t="s">
        <v>554</v>
      </c>
      <c r="B7" s="158">
        <v>485983574</v>
      </c>
      <c r="C7" s="158">
        <v>462404658</v>
      </c>
      <c r="D7" s="158">
        <f t="shared" si="0"/>
        <v>-23578916</v>
      </c>
      <c r="E7" s="178"/>
    </row>
    <row r="8" spans="1:7" ht="56.45" customHeight="1">
      <c r="A8" s="159" t="s">
        <v>555</v>
      </c>
      <c r="B8" s="160">
        <v>29291866581</v>
      </c>
      <c r="C8" s="160">
        <v>30000218902</v>
      </c>
      <c r="D8" s="160">
        <f t="shared" si="0"/>
        <v>708352321</v>
      </c>
      <c r="E8" s="179"/>
      <c r="G8" s="45"/>
    </row>
    <row r="9" spans="1:7" ht="43.9" customHeight="1">
      <c r="A9" s="159" t="s">
        <v>561</v>
      </c>
      <c r="B9" s="160">
        <v>2417197</v>
      </c>
      <c r="C9" s="160">
        <v>0</v>
      </c>
      <c r="D9" s="160">
        <f t="shared" si="0"/>
        <v>-2417197</v>
      </c>
      <c r="E9" s="180"/>
      <c r="G9" s="45"/>
    </row>
    <row r="10" spans="1:7" ht="27.75" customHeight="1">
      <c r="A10" s="150" t="s">
        <v>556</v>
      </c>
      <c r="B10" s="151">
        <v>656644213</v>
      </c>
      <c r="C10" s="151">
        <v>413211853</v>
      </c>
      <c r="D10" s="151">
        <f t="shared" si="0"/>
        <v>-243432360</v>
      </c>
      <c r="E10" s="153"/>
    </row>
    <row r="11" spans="1:7" ht="54" customHeight="1">
      <c r="A11" s="161" t="s">
        <v>557</v>
      </c>
      <c r="B11" s="151">
        <v>9351627000</v>
      </c>
      <c r="C11" s="151">
        <v>10918940241</v>
      </c>
      <c r="D11" s="151">
        <f t="shared" si="0"/>
        <v>1567313241</v>
      </c>
      <c r="E11" s="153"/>
    </row>
    <row r="12" spans="1:7" ht="15.75">
      <c r="A12" s="149" t="s">
        <v>558</v>
      </c>
      <c r="B12" s="146"/>
      <c r="C12" s="146"/>
      <c r="D12" s="147">
        <f t="shared" si="0"/>
        <v>0</v>
      </c>
      <c r="E12" s="162"/>
    </row>
    <row r="13" spans="1:7" ht="96" customHeight="1">
      <c r="A13" s="154" t="s">
        <v>559</v>
      </c>
      <c r="B13" s="152">
        <f>+B14+B15</f>
        <v>4763505567</v>
      </c>
      <c r="C13" s="152">
        <f>+C14+C15</f>
        <v>11014354027</v>
      </c>
      <c r="D13" s="152">
        <f t="shared" si="0"/>
        <v>6250848460</v>
      </c>
      <c r="E13" s="176"/>
      <c r="G13" s="37"/>
    </row>
    <row r="14" spans="1:7" ht="23.25" customHeight="1">
      <c r="A14" s="155" t="s">
        <v>559</v>
      </c>
      <c r="B14" s="156">
        <v>4761509067</v>
      </c>
      <c r="C14" s="156">
        <v>10963354027</v>
      </c>
      <c r="D14" s="156">
        <f t="shared" si="0"/>
        <v>6201844960</v>
      </c>
      <c r="E14" s="177"/>
      <c r="G14" s="37"/>
    </row>
    <row r="15" spans="1:7" ht="50.25" customHeight="1">
      <c r="A15" s="163" t="s">
        <v>560</v>
      </c>
      <c r="B15" s="158">
        <v>1996500</v>
      </c>
      <c r="C15" s="158">
        <v>51000000</v>
      </c>
      <c r="D15" s="158">
        <f t="shared" si="0"/>
        <v>49003500</v>
      </c>
      <c r="E15" s="178"/>
    </row>
    <row r="16" spans="1:7">
      <c r="A16" s="164" t="s">
        <v>61</v>
      </c>
      <c r="B16" s="165">
        <f>+B13+B11+B10+B9+B8+B5+B4</f>
        <v>53121890110</v>
      </c>
      <c r="C16" s="165">
        <f>+C13+C11+C10+C9+C8+C5+C4</f>
        <v>60998220187</v>
      </c>
      <c r="D16" s="165">
        <f t="shared" si="0"/>
        <v>7876330077</v>
      </c>
      <c r="E16" s="166"/>
    </row>
    <row r="19" spans="7:7" ht="15.75" customHeight="1"/>
    <row r="20" spans="7:7">
      <c r="G20" s="45"/>
    </row>
    <row r="21" spans="7:7" ht="15" customHeight="1"/>
    <row r="22" spans="7:7" ht="15" customHeight="1">
      <c r="G22" s="45"/>
    </row>
    <row r="23" spans="7:7" ht="15" customHeight="1"/>
    <row r="24" spans="7:7" ht="15" customHeight="1">
      <c r="G24" s="45"/>
    </row>
    <row r="25" spans="7:7" ht="15.75" customHeight="1"/>
    <row r="26" spans="7:7" ht="15" customHeight="1"/>
    <row r="27" spans="7:7" ht="15" customHeight="1">
      <c r="G27" s="45"/>
    </row>
    <row r="28" spans="7:7" ht="15" customHeight="1"/>
    <row r="29" spans="7:7" ht="15.75" customHeight="1">
      <c r="G29" s="45"/>
    </row>
    <row r="30" spans="7:7" ht="15" customHeight="1"/>
    <row r="31" spans="7:7" ht="15" customHeight="1">
      <c r="G31" s="45"/>
    </row>
    <row r="32" spans="7:7" ht="15" customHeight="1"/>
    <row r="33" spans="7:7" ht="15" customHeight="1"/>
    <row r="34" spans="7:7" ht="15" customHeight="1"/>
    <row r="35" spans="7:7" ht="15" customHeight="1"/>
    <row r="36" spans="7:7" ht="15.75" customHeight="1"/>
    <row r="37" spans="7:7" ht="15.75" customHeight="1"/>
    <row r="38" spans="7:7" ht="15" customHeight="1">
      <c r="G38" s="45"/>
    </row>
    <row r="39" spans="7:7" ht="15" customHeight="1"/>
    <row r="40" spans="7:7" ht="15" customHeight="1">
      <c r="G40" s="45"/>
    </row>
    <row r="41" spans="7:7" ht="15.75" customHeight="1"/>
    <row r="42" spans="7:7">
      <c r="G42" s="45"/>
    </row>
    <row r="43" spans="7:7" ht="15" customHeight="1"/>
    <row r="44" spans="7:7" ht="15" customHeight="1"/>
    <row r="45" spans="7:7" ht="15" customHeight="1"/>
    <row r="46" spans="7:7">
      <c r="G46" s="45"/>
    </row>
    <row r="47" spans="7:7" ht="15" customHeight="1"/>
    <row r="48" spans="7:7" ht="15" customHeight="1"/>
    <row r="49" spans="7:7" ht="15" customHeight="1">
      <c r="G49" s="45"/>
    </row>
    <row r="51" spans="7:7">
      <c r="G51" s="45"/>
    </row>
  </sheetData>
  <mergeCells count="3">
    <mergeCell ref="E5:E7"/>
    <mergeCell ref="E13:E15"/>
    <mergeCell ref="E8:E9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2"/>
  <sheetViews>
    <sheetView workbookViewId="0">
      <selection activeCell="B24" sqref="B24"/>
    </sheetView>
  </sheetViews>
  <sheetFormatPr baseColWidth="10" defaultColWidth="9.140625" defaultRowHeight="15.75"/>
  <cols>
    <col min="1" max="1" width="72.5703125" style="34" customWidth="1"/>
    <col min="2" max="2" width="26" style="30" bestFit="1" customWidth="1"/>
    <col min="3" max="16384" width="9.140625" style="34"/>
  </cols>
  <sheetData>
    <row r="1" spans="1:2">
      <c r="A1" s="77"/>
      <c r="B1" s="78" t="s">
        <v>137</v>
      </c>
    </row>
    <row r="2" spans="1:2">
      <c r="A2" s="77" t="s">
        <v>138</v>
      </c>
    </row>
    <row r="3" spans="1:2">
      <c r="A3" s="77" t="s">
        <v>139</v>
      </c>
    </row>
    <row r="4" spans="1:2">
      <c r="A4" s="77" t="s">
        <v>102</v>
      </c>
    </row>
    <row r="5" spans="1:2">
      <c r="A5" s="77"/>
    </row>
    <row r="6" spans="1:2" ht="18" customHeight="1">
      <c r="A6" s="94"/>
      <c r="B6" s="95" t="s">
        <v>61</v>
      </c>
    </row>
    <row r="7" spans="1:2" ht="18" customHeight="1">
      <c r="A7" s="96"/>
      <c r="B7" s="97">
        <f>B10+B13+B16+B130+B192+B259+B262+B266</f>
        <v>60998220187.330002</v>
      </c>
    </row>
    <row r="8" spans="1:2" ht="18" customHeight="1" thickBot="1">
      <c r="A8" s="136"/>
      <c r="B8" s="137"/>
    </row>
    <row r="9" spans="1:2" ht="18" customHeight="1" thickBot="1">
      <c r="A9" s="181" t="s">
        <v>443</v>
      </c>
      <c r="B9" s="182"/>
    </row>
    <row r="10" spans="1:2" ht="16.5" thickBot="1">
      <c r="A10" s="138" t="s">
        <v>444</v>
      </c>
      <c r="B10" s="139">
        <v>310000000</v>
      </c>
    </row>
    <row r="11" spans="1:2" ht="16.5" thickBot="1">
      <c r="A11" s="140" t="s">
        <v>445</v>
      </c>
      <c r="B11" s="141">
        <v>310000000</v>
      </c>
    </row>
    <row r="12" spans="1:2" ht="16.5" thickBot="1">
      <c r="A12" s="142" t="s">
        <v>267</v>
      </c>
      <c r="B12" s="141">
        <v>310000000</v>
      </c>
    </row>
    <row r="13" spans="1:2" ht="16.5" thickBot="1">
      <c r="A13" s="138" t="s">
        <v>446</v>
      </c>
      <c r="B13" s="139">
        <v>1321503083.3399999</v>
      </c>
    </row>
    <row r="14" spans="1:2" ht="16.5" thickBot="1">
      <c r="A14" s="140" t="s">
        <v>447</v>
      </c>
      <c r="B14" s="141">
        <v>1321503083</v>
      </c>
    </row>
    <row r="15" spans="1:2" ht="16.5" thickBot="1">
      <c r="A15" s="142" t="s">
        <v>267</v>
      </c>
      <c r="B15" s="141">
        <v>1321503083</v>
      </c>
    </row>
    <row r="16" spans="1:2" ht="16.5" thickBot="1">
      <c r="A16" s="138" t="s">
        <v>448</v>
      </c>
      <c r="B16" s="139">
        <v>32343760094.02</v>
      </c>
    </row>
    <row r="17" spans="1:2" ht="16.5" thickBot="1">
      <c r="A17" s="140" t="s">
        <v>449</v>
      </c>
      <c r="B17" s="141">
        <v>86000000</v>
      </c>
    </row>
    <row r="18" spans="1:2" ht="16.5" thickBot="1">
      <c r="A18" s="142" t="s">
        <v>241</v>
      </c>
      <c r="B18" s="141">
        <v>68384146</v>
      </c>
    </row>
    <row r="19" spans="1:2" ht="16.5" thickBot="1">
      <c r="A19" s="142" t="s">
        <v>249</v>
      </c>
      <c r="B19" s="141">
        <v>4907361</v>
      </c>
    </row>
    <row r="20" spans="1:2" ht="16.5" thickBot="1">
      <c r="A20" s="142" t="s">
        <v>257</v>
      </c>
      <c r="B20" s="141">
        <v>12708493</v>
      </c>
    </row>
    <row r="21" spans="1:2" ht="16.5" thickBot="1">
      <c r="A21" s="140" t="s">
        <v>450</v>
      </c>
      <c r="B21" s="141">
        <v>444370549</v>
      </c>
    </row>
    <row r="22" spans="1:2" ht="16.5" thickBot="1">
      <c r="A22" s="142" t="s">
        <v>241</v>
      </c>
      <c r="B22" s="141">
        <v>340000000</v>
      </c>
    </row>
    <row r="23" spans="1:2" ht="16.5" thickBot="1">
      <c r="A23" s="142" t="s">
        <v>249</v>
      </c>
      <c r="B23" s="141">
        <v>6476465</v>
      </c>
    </row>
    <row r="24" spans="1:2" ht="16.5" thickBot="1">
      <c r="A24" s="142" t="s">
        <v>257</v>
      </c>
      <c r="B24" s="141">
        <v>18019461</v>
      </c>
    </row>
    <row r="25" spans="1:2" ht="16.5" thickBot="1">
      <c r="A25" s="142" t="s">
        <v>267</v>
      </c>
      <c r="B25" s="141">
        <v>52183398</v>
      </c>
    </row>
    <row r="26" spans="1:2" ht="16.5" thickBot="1">
      <c r="A26" s="142" t="s">
        <v>451</v>
      </c>
      <c r="B26" s="141">
        <v>27691225</v>
      </c>
    </row>
    <row r="27" spans="1:2" ht="16.5" thickBot="1">
      <c r="A27" s="140" t="s">
        <v>452</v>
      </c>
      <c r="B27" s="141">
        <v>1384643179</v>
      </c>
    </row>
    <row r="28" spans="1:2" ht="16.5" thickBot="1">
      <c r="A28" s="142" t="s">
        <v>241</v>
      </c>
      <c r="B28" s="141">
        <v>565088655</v>
      </c>
    </row>
    <row r="29" spans="1:2" ht="16.5" thickBot="1">
      <c r="A29" s="142" t="s">
        <v>249</v>
      </c>
      <c r="B29" s="141">
        <v>11986720</v>
      </c>
    </row>
    <row r="30" spans="1:2" ht="16.5" thickBot="1">
      <c r="A30" s="142" t="s">
        <v>257</v>
      </c>
      <c r="B30" s="141">
        <v>68642307</v>
      </c>
    </row>
    <row r="31" spans="1:2" ht="16.5" thickBot="1">
      <c r="A31" s="142" t="s">
        <v>267</v>
      </c>
      <c r="B31" s="141">
        <v>23482632</v>
      </c>
    </row>
    <row r="32" spans="1:2" ht="16.5" thickBot="1">
      <c r="A32" s="142" t="s">
        <v>451</v>
      </c>
      <c r="B32" s="141">
        <v>301231011</v>
      </c>
    </row>
    <row r="33" spans="1:2" ht="16.5" thickBot="1">
      <c r="A33" s="142" t="s">
        <v>275</v>
      </c>
      <c r="B33" s="141">
        <v>1000000</v>
      </c>
    </row>
    <row r="34" spans="1:2" ht="16.5" thickBot="1">
      <c r="A34" s="142" t="s">
        <v>453</v>
      </c>
      <c r="B34" s="141">
        <v>413211853</v>
      </c>
    </row>
    <row r="35" spans="1:2" ht="16.5" thickBot="1">
      <c r="A35" s="140" t="s">
        <v>454</v>
      </c>
      <c r="B35" s="141">
        <v>1211145675</v>
      </c>
    </row>
    <row r="36" spans="1:2" ht="16.5" thickBot="1">
      <c r="A36" s="142" t="s">
        <v>241</v>
      </c>
      <c r="B36" s="141">
        <v>99339614</v>
      </c>
    </row>
    <row r="37" spans="1:2" ht="16.5" thickBot="1">
      <c r="A37" s="142" t="s">
        <v>249</v>
      </c>
      <c r="B37" s="141">
        <v>960043</v>
      </c>
    </row>
    <row r="38" spans="1:2" ht="16.5" thickBot="1">
      <c r="A38" s="142" t="s">
        <v>257</v>
      </c>
      <c r="B38" s="141">
        <v>2189062</v>
      </c>
    </row>
    <row r="39" spans="1:2" ht="16.5" thickBot="1">
      <c r="A39" s="142" t="s">
        <v>451</v>
      </c>
      <c r="B39" s="141">
        <v>1108656956</v>
      </c>
    </row>
    <row r="40" spans="1:2" ht="16.5" thickBot="1">
      <c r="A40" s="140" t="s">
        <v>455</v>
      </c>
      <c r="B40" s="141">
        <v>6805585322</v>
      </c>
    </row>
    <row r="41" spans="1:2" ht="16.5" thickBot="1">
      <c r="A41" s="142" t="s">
        <v>241</v>
      </c>
      <c r="B41" s="141">
        <v>132523145</v>
      </c>
    </row>
    <row r="42" spans="1:2" ht="16.5" thickBot="1">
      <c r="A42" s="142" t="s">
        <v>249</v>
      </c>
      <c r="B42" s="141">
        <v>869449</v>
      </c>
    </row>
    <row r="43" spans="1:2" ht="16.5" thickBot="1">
      <c r="A43" s="142" t="s">
        <v>257</v>
      </c>
      <c r="B43" s="141">
        <v>2630614</v>
      </c>
    </row>
    <row r="44" spans="1:2" ht="16.5" thickBot="1">
      <c r="A44" s="142" t="s">
        <v>451</v>
      </c>
      <c r="B44" s="141">
        <v>6669562114</v>
      </c>
    </row>
    <row r="45" spans="1:2" ht="16.5" thickBot="1">
      <c r="A45" s="140" t="s">
        <v>456</v>
      </c>
      <c r="B45" s="141">
        <v>135885312</v>
      </c>
    </row>
    <row r="46" spans="1:2" ht="16.5" thickBot="1">
      <c r="A46" s="142" t="s">
        <v>241</v>
      </c>
      <c r="B46" s="141">
        <v>74700587</v>
      </c>
    </row>
    <row r="47" spans="1:2" ht="16.5" thickBot="1">
      <c r="A47" s="142" t="s">
        <v>249</v>
      </c>
      <c r="B47" s="141">
        <v>1430666</v>
      </c>
    </row>
    <row r="48" spans="1:2" ht="16.5" thickBot="1">
      <c r="A48" s="142" t="s">
        <v>257</v>
      </c>
      <c r="B48" s="141">
        <v>3908337</v>
      </c>
    </row>
    <row r="49" spans="1:2" ht="16.5" thickBot="1">
      <c r="A49" s="142" t="s">
        <v>267</v>
      </c>
      <c r="B49" s="141">
        <v>17427250</v>
      </c>
    </row>
    <row r="50" spans="1:2" ht="16.5" thickBot="1">
      <c r="A50" s="142" t="s">
        <v>451</v>
      </c>
      <c r="B50" s="141">
        <v>38418472</v>
      </c>
    </row>
    <row r="51" spans="1:2" ht="16.5" thickBot="1">
      <c r="A51" s="140" t="s">
        <v>457</v>
      </c>
      <c r="B51" s="141">
        <v>280858686</v>
      </c>
    </row>
    <row r="52" spans="1:2" ht="16.5" thickBot="1">
      <c r="A52" s="142" t="s">
        <v>241</v>
      </c>
      <c r="B52" s="141">
        <v>134256911</v>
      </c>
    </row>
    <row r="53" spans="1:2" ht="16.5" thickBot="1">
      <c r="A53" s="142" t="s">
        <v>249</v>
      </c>
      <c r="B53" s="141">
        <v>1529550</v>
      </c>
    </row>
    <row r="54" spans="1:2" ht="16.5" thickBot="1">
      <c r="A54" s="142" t="s">
        <v>257</v>
      </c>
      <c r="B54" s="141">
        <v>5072226</v>
      </c>
    </row>
    <row r="55" spans="1:2" ht="16.5" thickBot="1">
      <c r="A55" s="142" t="s">
        <v>451</v>
      </c>
      <c r="B55" s="141">
        <v>140000000</v>
      </c>
    </row>
    <row r="56" spans="1:2" ht="16.5" thickBot="1">
      <c r="A56" s="140" t="s">
        <v>458</v>
      </c>
      <c r="B56" s="141">
        <v>40000000</v>
      </c>
    </row>
    <row r="57" spans="1:2" ht="16.5" thickBot="1">
      <c r="A57" s="142" t="s">
        <v>241</v>
      </c>
      <c r="B57" s="141">
        <v>37438536</v>
      </c>
    </row>
    <row r="58" spans="1:2" ht="16.5" thickBot="1">
      <c r="A58" s="142" t="s">
        <v>249</v>
      </c>
      <c r="B58" s="141">
        <v>403492</v>
      </c>
    </row>
    <row r="59" spans="1:2" ht="16.5" thickBot="1">
      <c r="A59" s="142" t="s">
        <v>257</v>
      </c>
      <c r="B59" s="141">
        <v>2157972</v>
      </c>
    </row>
    <row r="60" spans="1:2" ht="16.5" thickBot="1">
      <c r="A60" s="140" t="s">
        <v>459</v>
      </c>
      <c r="B60" s="141">
        <v>2329330689</v>
      </c>
    </row>
    <row r="61" spans="1:2" ht="16.5" thickBot="1">
      <c r="A61" s="142" t="s">
        <v>241</v>
      </c>
      <c r="B61" s="141">
        <v>2188876249</v>
      </c>
    </row>
    <row r="62" spans="1:2" ht="16.5" thickBot="1">
      <c r="A62" s="142" t="s">
        <v>249</v>
      </c>
      <c r="B62" s="141">
        <v>6476567</v>
      </c>
    </row>
    <row r="63" spans="1:2" ht="16.5" thickBot="1">
      <c r="A63" s="142" t="s">
        <v>257</v>
      </c>
      <c r="B63" s="141">
        <v>10847954</v>
      </c>
    </row>
    <row r="64" spans="1:2" ht="16.5" thickBot="1">
      <c r="A64" s="142" t="s">
        <v>267</v>
      </c>
      <c r="B64" s="141">
        <v>116242718</v>
      </c>
    </row>
    <row r="65" spans="1:2" ht="16.5" thickBot="1">
      <c r="A65" s="142" t="s">
        <v>451</v>
      </c>
      <c r="B65" s="141">
        <v>6887200</v>
      </c>
    </row>
    <row r="66" spans="1:2" ht="16.5" thickBot="1">
      <c r="A66" s="140" t="s">
        <v>460</v>
      </c>
      <c r="B66" s="141">
        <v>822687822</v>
      </c>
    </row>
    <row r="67" spans="1:2" ht="16.5" thickBot="1">
      <c r="A67" s="142" t="s">
        <v>241</v>
      </c>
      <c r="B67" s="141">
        <v>640235189</v>
      </c>
    </row>
    <row r="68" spans="1:2" ht="16.5" thickBot="1">
      <c r="A68" s="142" t="s">
        <v>249</v>
      </c>
      <c r="B68" s="141">
        <v>4441513</v>
      </c>
    </row>
    <row r="69" spans="1:2" ht="16.5" thickBot="1">
      <c r="A69" s="142" t="s">
        <v>257</v>
      </c>
      <c r="B69" s="141">
        <v>49688666</v>
      </c>
    </row>
    <row r="70" spans="1:2" ht="16.5" thickBot="1">
      <c r="A70" s="142" t="s">
        <v>267</v>
      </c>
      <c r="B70" s="141">
        <v>69045655</v>
      </c>
    </row>
    <row r="71" spans="1:2" ht="16.5" thickBot="1">
      <c r="A71" s="142" t="s">
        <v>451</v>
      </c>
      <c r="B71" s="141">
        <v>9276800</v>
      </c>
    </row>
    <row r="72" spans="1:2" ht="16.5" thickBot="1">
      <c r="A72" s="142" t="s">
        <v>275</v>
      </c>
      <c r="B72" s="141">
        <v>50000000</v>
      </c>
    </row>
    <row r="73" spans="1:2" ht="16.5" thickBot="1">
      <c r="A73" s="140" t="s">
        <v>461</v>
      </c>
      <c r="B73" s="141">
        <v>105063823</v>
      </c>
    </row>
    <row r="74" spans="1:2" ht="16.5" thickBot="1">
      <c r="A74" s="142" t="s">
        <v>241</v>
      </c>
      <c r="B74" s="141">
        <v>94207692</v>
      </c>
    </row>
    <row r="75" spans="1:2" ht="16.5" thickBot="1">
      <c r="A75" s="142" t="s">
        <v>249</v>
      </c>
      <c r="B75" s="141">
        <v>1170050</v>
      </c>
    </row>
    <row r="76" spans="1:2" ht="16.5" thickBot="1">
      <c r="A76" s="142" t="s">
        <v>257</v>
      </c>
      <c r="B76" s="141">
        <v>4686081</v>
      </c>
    </row>
    <row r="77" spans="1:2" ht="16.5" thickBot="1">
      <c r="A77" s="142" t="s">
        <v>451</v>
      </c>
      <c r="B77" s="141">
        <v>5000000</v>
      </c>
    </row>
    <row r="78" spans="1:2" ht="16.5" thickBot="1">
      <c r="A78" s="140" t="s">
        <v>462</v>
      </c>
      <c r="B78" s="141">
        <v>14552855651</v>
      </c>
    </row>
    <row r="79" spans="1:2" ht="16.5" thickBot="1">
      <c r="A79" s="142" t="s">
        <v>267</v>
      </c>
      <c r="B79" s="141">
        <v>14441319359</v>
      </c>
    </row>
    <row r="80" spans="1:2" ht="16.5" thickBot="1">
      <c r="A80" s="142" t="s">
        <v>451</v>
      </c>
      <c r="B80" s="141">
        <v>111536292</v>
      </c>
    </row>
    <row r="81" spans="1:2" ht="16.5" thickBot="1">
      <c r="A81" s="140" t="s">
        <v>463</v>
      </c>
      <c r="B81" s="141">
        <v>122831500</v>
      </c>
    </row>
    <row r="82" spans="1:2" ht="16.5" thickBot="1">
      <c r="A82" s="142" t="s">
        <v>241</v>
      </c>
      <c r="B82" s="141">
        <v>120000000</v>
      </c>
    </row>
    <row r="83" spans="1:2" ht="16.5" thickBot="1">
      <c r="A83" s="142" t="s">
        <v>249</v>
      </c>
      <c r="B83" s="141">
        <v>850144</v>
      </c>
    </row>
    <row r="84" spans="1:2" ht="16.5" thickBot="1">
      <c r="A84" s="142" t="s">
        <v>257</v>
      </c>
      <c r="B84" s="141">
        <v>1981356</v>
      </c>
    </row>
    <row r="85" spans="1:2" ht="16.5" thickBot="1">
      <c r="A85" s="140" t="s">
        <v>464</v>
      </c>
      <c r="B85" s="141">
        <v>560910921</v>
      </c>
    </row>
    <row r="86" spans="1:2" ht="16.5" thickBot="1">
      <c r="A86" s="142" t="s">
        <v>249</v>
      </c>
      <c r="B86" s="141">
        <v>115685</v>
      </c>
    </row>
    <row r="87" spans="1:2" ht="16.5" thickBot="1">
      <c r="A87" s="142" t="s">
        <v>257</v>
      </c>
      <c r="B87" s="141">
        <v>904315</v>
      </c>
    </row>
    <row r="88" spans="1:2" ht="16.5" thickBot="1">
      <c r="A88" s="142" t="s">
        <v>451</v>
      </c>
      <c r="B88" s="141">
        <v>559890921</v>
      </c>
    </row>
    <row r="89" spans="1:2" ht="16.5" thickBot="1">
      <c r="A89" s="143" t="s">
        <v>465</v>
      </c>
      <c r="B89" s="141">
        <v>14166686</v>
      </c>
    </row>
    <row r="90" spans="1:2" ht="16.5" thickBot="1">
      <c r="A90" s="142" t="s">
        <v>241</v>
      </c>
      <c r="B90" s="141">
        <v>13375962</v>
      </c>
    </row>
    <row r="91" spans="1:2" ht="16.5" thickBot="1">
      <c r="A91" s="142" t="s">
        <v>249</v>
      </c>
      <c r="B91" s="141">
        <v>227367</v>
      </c>
    </row>
    <row r="92" spans="1:2" ht="16.5" thickBot="1">
      <c r="A92" s="142" t="s">
        <v>257</v>
      </c>
      <c r="B92" s="141">
        <v>563357</v>
      </c>
    </row>
    <row r="93" spans="1:2" ht="16.5" thickBot="1">
      <c r="A93" s="140" t="s">
        <v>466</v>
      </c>
      <c r="B93" s="141">
        <v>78939752</v>
      </c>
    </row>
    <row r="94" spans="1:2" ht="16.5" thickBot="1">
      <c r="A94" s="142" t="s">
        <v>241</v>
      </c>
      <c r="B94" s="141">
        <v>34483585</v>
      </c>
    </row>
    <row r="95" spans="1:2" ht="16.5" thickBot="1">
      <c r="A95" s="142" t="s">
        <v>249</v>
      </c>
      <c r="B95" s="141">
        <v>1010045</v>
      </c>
    </row>
    <row r="96" spans="1:2" ht="16.5" thickBot="1">
      <c r="A96" s="142" t="s">
        <v>257</v>
      </c>
      <c r="B96" s="141">
        <v>42686122</v>
      </c>
    </row>
    <row r="97" spans="1:2" ht="16.5" thickBot="1">
      <c r="A97" s="142" t="s">
        <v>451</v>
      </c>
      <c r="B97" s="141">
        <v>760000</v>
      </c>
    </row>
    <row r="98" spans="1:2" ht="16.5" thickBot="1">
      <c r="A98" s="140" t="s">
        <v>467</v>
      </c>
      <c r="B98" s="141">
        <v>160655968</v>
      </c>
    </row>
    <row r="99" spans="1:2" ht="16.5" thickBot="1">
      <c r="A99" s="142" t="s">
        <v>241</v>
      </c>
      <c r="B99" s="141">
        <v>93347981</v>
      </c>
    </row>
    <row r="100" spans="1:2" ht="16.5" thickBot="1">
      <c r="A100" s="142" t="s">
        <v>249</v>
      </c>
      <c r="B100" s="141">
        <v>953790</v>
      </c>
    </row>
    <row r="101" spans="1:2" ht="16.5" thickBot="1">
      <c r="A101" s="142" t="s">
        <v>257</v>
      </c>
      <c r="B101" s="141">
        <v>2012544</v>
      </c>
    </row>
    <row r="102" spans="1:2" ht="16.5" thickBot="1">
      <c r="A102" s="142" t="s">
        <v>451</v>
      </c>
      <c r="B102" s="141">
        <v>64341653</v>
      </c>
    </row>
    <row r="103" spans="1:2" ht="16.5" thickBot="1">
      <c r="A103" s="140" t="s">
        <v>468</v>
      </c>
      <c r="B103" s="141">
        <v>157617828</v>
      </c>
    </row>
    <row r="104" spans="1:2" ht="16.5" thickBot="1">
      <c r="A104" s="142" t="s">
        <v>241</v>
      </c>
      <c r="B104" s="141">
        <v>150615514</v>
      </c>
    </row>
    <row r="105" spans="1:2" ht="16.5" thickBot="1">
      <c r="A105" s="142" t="s">
        <v>249</v>
      </c>
      <c r="B105" s="141">
        <v>1430574</v>
      </c>
    </row>
    <row r="106" spans="1:2" ht="16.5" thickBot="1">
      <c r="A106" s="142" t="s">
        <v>257</v>
      </c>
      <c r="B106" s="141">
        <v>5571741</v>
      </c>
    </row>
    <row r="107" spans="1:2" ht="16.5" thickBot="1">
      <c r="A107" s="143" t="s">
        <v>469</v>
      </c>
      <c r="B107" s="141">
        <v>70092658</v>
      </c>
    </row>
    <row r="108" spans="1:2" ht="16.5" thickBot="1">
      <c r="A108" s="142" t="s">
        <v>241</v>
      </c>
      <c r="B108" s="141">
        <v>40000000</v>
      </c>
    </row>
    <row r="109" spans="1:2" ht="16.5" thickBot="1">
      <c r="A109" s="142" t="s">
        <v>249</v>
      </c>
      <c r="B109" s="141">
        <v>346940</v>
      </c>
    </row>
    <row r="110" spans="1:2" ht="16.5" thickBot="1">
      <c r="A110" s="142" t="s">
        <v>257</v>
      </c>
      <c r="B110" s="141">
        <v>1637718</v>
      </c>
    </row>
    <row r="111" spans="1:2" ht="16.5" thickBot="1">
      <c r="A111" s="142" t="s">
        <v>451</v>
      </c>
      <c r="B111" s="141">
        <v>28108000</v>
      </c>
    </row>
    <row r="112" spans="1:2" ht="16.5" thickBot="1">
      <c r="A112" s="140" t="s">
        <v>470</v>
      </c>
      <c r="B112" s="141">
        <v>435237470</v>
      </c>
    </row>
    <row r="113" spans="1:2" ht="16.5" thickBot="1">
      <c r="A113" s="142" t="s">
        <v>241</v>
      </c>
      <c r="B113" s="141">
        <v>280000000</v>
      </c>
    </row>
    <row r="114" spans="1:2" ht="16.5" thickBot="1">
      <c r="A114" s="142" t="s">
        <v>249</v>
      </c>
      <c r="B114" s="141">
        <v>1457554</v>
      </c>
    </row>
    <row r="115" spans="1:2" ht="16.5" thickBot="1">
      <c r="A115" s="142" t="s">
        <v>257</v>
      </c>
      <c r="B115" s="141">
        <v>4457831</v>
      </c>
    </row>
    <row r="116" spans="1:2" ht="16.5" thickBot="1">
      <c r="A116" s="142" t="s">
        <v>267</v>
      </c>
      <c r="B116" s="141">
        <v>4322085</v>
      </c>
    </row>
    <row r="117" spans="1:2" ht="16.5" thickBot="1">
      <c r="A117" s="142" t="s">
        <v>451</v>
      </c>
      <c r="B117" s="141">
        <v>145000000</v>
      </c>
    </row>
    <row r="118" spans="1:2" ht="16.5" thickBot="1">
      <c r="A118" s="140" t="s">
        <v>471</v>
      </c>
      <c r="B118" s="141">
        <v>2529955866</v>
      </c>
    </row>
    <row r="119" spans="1:2" ht="16.5" thickBot="1">
      <c r="A119" s="142" t="s">
        <v>241</v>
      </c>
      <c r="B119" s="141">
        <v>2304972202</v>
      </c>
    </row>
    <row r="120" spans="1:2" ht="16.5" thickBot="1">
      <c r="A120" s="142" t="s">
        <v>249</v>
      </c>
      <c r="B120" s="141">
        <v>138207097</v>
      </c>
    </row>
    <row r="121" spans="1:2" ht="16.5" thickBot="1">
      <c r="A121" s="142" t="s">
        <v>257</v>
      </c>
      <c r="B121" s="141">
        <v>86776567</v>
      </c>
    </row>
    <row r="122" spans="1:2" ht="16.5" thickBot="1">
      <c r="A122" s="140" t="s">
        <v>472</v>
      </c>
      <c r="B122" s="141">
        <v>7436513</v>
      </c>
    </row>
    <row r="123" spans="1:2" ht="16.5" thickBot="1">
      <c r="A123" s="142" t="s">
        <v>241</v>
      </c>
      <c r="B123" s="141">
        <v>6462547</v>
      </c>
    </row>
    <row r="124" spans="1:2" ht="16.5" thickBot="1">
      <c r="A124" s="142" t="s">
        <v>249</v>
      </c>
      <c r="B124" s="141">
        <v>334636</v>
      </c>
    </row>
    <row r="125" spans="1:2" ht="16.5" thickBot="1">
      <c r="A125" s="142" t="s">
        <v>257</v>
      </c>
      <c r="B125" s="141">
        <v>639330</v>
      </c>
    </row>
    <row r="126" spans="1:2" ht="16.5" thickBot="1">
      <c r="A126" s="140" t="s">
        <v>473</v>
      </c>
      <c r="B126" s="141">
        <v>7488224</v>
      </c>
    </row>
    <row r="127" spans="1:2" ht="16.5" thickBot="1">
      <c r="A127" s="142" t="s">
        <v>241</v>
      </c>
      <c r="B127" s="141">
        <v>5546408</v>
      </c>
    </row>
    <row r="128" spans="1:2" ht="16.5" thickBot="1">
      <c r="A128" s="142" t="s">
        <v>249</v>
      </c>
      <c r="B128" s="141">
        <v>324976</v>
      </c>
    </row>
    <row r="129" spans="1:2" ht="16.5" thickBot="1">
      <c r="A129" s="142" t="s">
        <v>257</v>
      </c>
      <c r="B129" s="141">
        <v>1616840</v>
      </c>
    </row>
    <row r="130" spans="1:2" ht="16.5" thickBot="1">
      <c r="A130" s="138" t="s">
        <v>474</v>
      </c>
      <c r="B130" s="139">
        <v>8508555606.9700003</v>
      </c>
    </row>
    <row r="131" spans="1:2" ht="16.5" thickBot="1">
      <c r="A131" s="140" t="s">
        <v>475</v>
      </c>
      <c r="B131" s="141">
        <v>171219901</v>
      </c>
    </row>
    <row r="132" spans="1:2" ht="16.5" thickBot="1">
      <c r="A132" s="142" t="s">
        <v>267</v>
      </c>
      <c r="B132" s="141">
        <v>171219901</v>
      </c>
    </row>
    <row r="133" spans="1:2" ht="16.5" thickBot="1">
      <c r="A133" s="140" t="s">
        <v>476</v>
      </c>
      <c r="B133" s="141">
        <v>51434017</v>
      </c>
    </row>
    <row r="134" spans="1:2" ht="16.5" thickBot="1">
      <c r="A134" s="142" t="s">
        <v>267</v>
      </c>
      <c r="B134" s="141">
        <v>51434017</v>
      </c>
    </row>
    <row r="135" spans="1:2" ht="16.5" thickBot="1">
      <c r="A135" s="140" t="s">
        <v>477</v>
      </c>
      <c r="B135" s="141">
        <v>271776830</v>
      </c>
    </row>
    <row r="136" spans="1:2" ht="16.5" thickBot="1">
      <c r="A136" s="142" t="s">
        <v>267</v>
      </c>
      <c r="B136" s="141">
        <v>121776830</v>
      </c>
    </row>
    <row r="137" spans="1:2" ht="16.5" thickBot="1">
      <c r="A137" s="142" t="s">
        <v>451</v>
      </c>
      <c r="B137" s="141">
        <v>150000000</v>
      </c>
    </row>
    <row r="138" spans="1:2" ht="16.5" thickBot="1">
      <c r="A138" s="140" t="s">
        <v>478</v>
      </c>
      <c r="B138" s="141">
        <v>2260122459</v>
      </c>
    </row>
    <row r="139" spans="1:2" ht="16.5" thickBot="1">
      <c r="A139" s="142" t="s">
        <v>267</v>
      </c>
      <c r="B139" s="141">
        <v>930122459</v>
      </c>
    </row>
    <row r="140" spans="1:2" ht="16.5" thickBot="1">
      <c r="A140" s="142" t="s">
        <v>451</v>
      </c>
      <c r="B140" s="141">
        <v>1330000000</v>
      </c>
    </row>
    <row r="141" spans="1:2" ht="16.5" thickBot="1">
      <c r="A141" s="140" t="s">
        <v>479</v>
      </c>
      <c r="B141" s="141">
        <v>22424236</v>
      </c>
    </row>
    <row r="142" spans="1:2" ht="16.5" thickBot="1">
      <c r="A142" s="142" t="s">
        <v>267</v>
      </c>
      <c r="B142" s="141">
        <v>22424236</v>
      </c>
    </row>
    <row r="143" spans="1:2" ht="16.5" thickBot="1">
      <c r="A143" s="140" t="s">
        <v>480</v>
      </c>
      <c r="B143" s="141">
        <v>26092763</v>
      </c>
    </row>
    <row r="144" spans="1:2" ht="16.5" thickBot="1">
      <c r="A144" s="142" t="s">
        <v>267</v>
      </c>
      <c r="B144" s="141">
        <v>26092763</v>
      </c>
    </row>
    <row r="145" spans="1:2" ht="16.5" thickBot="1">
      <c r="A145" s="140" t="s">
        <v>481</v>
      </c>
      <c r="B145" s="141">
        <v>16436420</v>
      </c>
    </row>
    <row r="146" spans="1:2" ht="16.5" thickBot="1">
      <c r="A146" s="142" t="s">
        <v>267</v>
      </c>
      <c r="B146" s="141">
        <v>16436420</v>
      </c>
    </row>
    <row r="147" spans="1:2" ht="16.5" thickBot="1">
      <c r="A147" s="140" t="s">
        <v>482</v>
      </c>
      <c r="B147" s="141">
        <v>444957363</v>
      </c>
    </row>
    <row r="148" spans="1:2" ht="16.5" thickBot="1">
      <c r="A148" s="142" t="s">
        <v>267</v>
      </c>
      <c r="B148" s="141">
        <v>394957363</v>
      </c>
    </row>
    <row r="149" spans="1:2" ht="16.5" thickBot="1">
      <c r="A149" s="142" t="s">
        <v>451</v>
      </c>
      <c r="B149" s="141">
        <v>50000000</v>
      </c>
    </row>
    <row r="150" spans="1:2" ht="16.5" thickBot="1">
      <c r="A150" s="140" t="s">
        <v>483</v>
      </c>
      <c r="B150" s="141">
        <v>8000000</v>
      </c>
    </row>
    <row r="151" spans="1:2" ht="16.5" thickBot="1">
      <c r="A151" s="142" t="s">
        <v>267</v>
      </c>
      <c r="B151" s="141">
        <v>8000000</v>
      </c>
    </row>
    <row r="152" spans="1:2" ht="16.5" thickBot="1">
      <c r="A152" s="140" t="s">
        <v>484</v>
      </c>
      <c r="B152" s="141">
        <v>16069204</v>
      </c>
    </row>
    <row r="153" spans="1:2" ht="16.5" thickBot="1">
      <c r="A153" s="142" t="s">
        <v>267</v>
      </c>
      <c r="B153" s="141">
        <v>16069204</v>
      </c>
    </row>
    <row r="154" spans="1:2" ht="16.5" thickBot="1">
      <c r="A154" s="140" t="s">
        <v>485</v>
      </c>
      <c r="B154" s="141">
        <v>13669013</v>
      </c>
    </row>
    <row r="155" spans="1:2" ht="16.5" thickBot="1">
      <c r="A155" s="142" t="s">
        <v>267</v>
      </c>
      <c r="B155" s="141">
        <v>13669013</v>
      </c>
    </row>
    <row r="156" spans="1:2" ht="16.5" thickBot="1">
      <c r="A156" s="140" t="s">
        <v>486</v>
      </c>
      <c r="B156" s="141">
        <v>127327787</v>
      </c>
    </row>
    <row r="157" spans="1:2" ht="16.5" thickBot="1">
      <c r="A157" s="142" t="s">
        <v>267</v>
      </c>
      <c r="B157" s="141">
        <v>107327787</v>
      </c>
    </row>
    <row r="158" spans="1:2" ht="16.5" thickBot="1">
      <c r="A158" s="142" t="s">
        <v>451</v>
      </c>
      <c r="B158" s="141">
        <v>20000000</v>
      </c>
    </row>
    <row r="159" spans="1:2" ht="16.5" thickBot="1">
      <c r="A159" s="140" t="s">
        <v>487</v>
      </c>
      <c r="B159" s="141">
        <v>10230154</v>
      </c>
    </row>
    <row r="160" spans="1:2" ht="16.5" thickBot="1">
      <c r="A160" s="142" t="s">
        <v>267</v>
      </c>
      <c r="B160" s="141">
        <v>9640154</v>
      </c>
    </row>
    <row r="161" spans="1:2" ht="16.5" thickBot="1">
      <c r="A161" s="142" t="s">
        <v>451</v>
      </c>
      <c r="B161" s="141">
        <v>590000</v>
      </c>
    </row>
    <row r="162" spans="1:2" ht="16.5" thickBot="1">
      <c r="A162" s="140" t="s">
        <v>488</v>
      </c>
      <c r="B162" s="141">
        <v>19200828</v>
      </c>
    </row>
    <row r="163" spans="1:2" ht="16.5" thickBot="1">
      <c r="A163" s="142" t="s">
        <v>267</v>
      </c>
      <c r="B163" s="141">
        <v>19200828</v>
      </c>
    </row>
    <row r="164" spans="1:2" ht="16.5" thickBot="1">
      <c r="A164" s="140" t="s">
        <v>489</v>
      </c>
      <c r="B164" s="141">
        <v>46633239</v>
      </c>
    </row>
    <row r="165" spans="1:2" ht="16.5" thickBot="1">
      <c r="A165" s="142" t="s">
        <v>267</v>
      </c>
      <c r="B165" s="141">
        <v>46633239</v>
      </c>
    </row>
    <row r="166" spans="1:2" ht="16.5" thickBot="1">
      <c r="A166" s="140" t="s">
        <v>490</v>
      </c>
      <c r="B166" s="141">
        <v>33017454</v>
      </c>
    </row>
    <row r="167" spans="1:2" ht="16.5" thickBot="1">
      <c r="A167" s="142" t="s">
        <v>267</v>
      </c>
      <c r="B167" s="141">
        <v>26017454</v>
      </c>
    </row>
    <row r="168" spans="1:2" ht="16.5" thickBot="1">
      <c r="A168" s="142" t="s">
        <v>451</v>
      </c>
      <c r="B168" s="141">
        <v>7000000</v>
      </c>
    </row>
    <row r="169" spans="1:2" ht="16.5" thickBot="1">
      <c r="A169" s="140" t="s">
        <v>491</v>
      </c>
      <c r="B169" s="141">
        <v>4797253331</v>
      </c>
    </row>
    <row r="170" spans="1:2" ht="16.5" thickBot="1">
      <c r="A170" s="142" t="s">
        <v>267</v>
      </c>
      <c r="B170" s="141">
        <v>4622849948</v>
      </c>
    </row>
    <row r="171" spans="1:2" ht="16.5" thickBot="1">
      <c r="A171" s="142" t="s">
        <v>451</v>
      </c>
      <c r="B171" s="141">
        <v>174403383</v>
      </c>
    </row>
    <row r="172" spans="1:2" ht="16.5" thickBot="1">
      <c r="A172" s="140" t="s">
        <v>492</v>
      </c>
      <c r="B172" s="141">
        <v>20477775</v>
      </c>
    </row>
    <row r="173" spans="1:2" ht="16.5" thickBot="1">
      <c r="A173" s="142" t="s">
        <v>267</v>
      </c>
      <c r="B173" s="141">
        <v>10477775</v>
      </c>
    </row>
    <row r="174" spans="1:2" ht="16.5" thickBot="1">
      <c r="A174" s="142" t="s">
        <v>451</v>
      </c>
      <c r="B174" s="141">
        <v>10000000</v>
      </c>
    </row>
    <row r="175" spans="1:2" ht="16.5" thickBot="1">
      <c r="A175" s="140" t="s">
        <v>493</v>
      </c>
      <c r="B175" s="141">
        <v>4749975</v>
      </c>
    </row>
    <row r="176" spans="1:2" ht="16.5" thickBot="1">
      <c r="A176" s="142" t="s">
        <v>267</v>
      </c>
      <c r="B176" s="141">
        <v>4749975</v>
      </c>
    </row>
    <row r="177" spans="1:2" ht="16.5" thickBot="1">
      <c r="A177" s="140" t="s">
        <v>494</v>
      </c>
      <c r="B177" s="141">
        <v>16740146</v>
      </c>
    </row>
    <row r="178" spans="1:2" ht="16.5" thickBot="1">
      <c r="A178" s="142" t="s">
        <v>267</v>
      </c>
      <c r="B178" s="141">
        <v>16740146</v>
      </c>
    </row>
    <row r="179" spans="1:2" ht="16.5" thickBot="1">
      <c r="A179" s="140" t="s">
        <v>495</v>
      </c>
      <c r="B179" s="141">
        <v>34686805</v>
      </c>
    </row>
    <row r="180" spans="1:2" ht="16.5" thickBot="1">
      <c r="A180" s="142" t="s">
        <v>267</v>
      </c>
      <c r="B180" s="141">
        <v>29686805</v>
      </c>
    </row>
    <row r="181" spans="1:2" ht="16.5" thickBot="1">
      <c r="A181" s="142" t="s">
        <v>451</v>
      </c>
      <c r="B181" s="141">
        <v>5000000</v>
      </c>
    </row>
    <row r="182" spans="1:2" ht="16.5" thickBot="1">
      <c r="A182" s="140" t="s">
        <v>496</v>
      </c>
      <c r="B182" s="141">
        <v>18297395</v>
      </c>
    </row>
    <row r="183" spans="1:2" ht="16.5" thickBot="1">
      <c r="A183" s="142" t="s">
        <v>267</v>
      </c>
      <c r="B183" s="141">
        <v>18297395</v>
      </c>
    </row>
    <row r="184" spans="1:2" ht="16.5" thickBot="1">
      <c r="A184" s="140" t="s">
        <v>497</v>
      </c>
      <c r="B184" s="141">
        <v>50000000</v>
      </c>
    </row>
    <row r="185" spans="1:2" ht="16.5" thickBot="1">
      <c r="A185" s="142" t="s">
        <v>267</v>
      </c>
      <c r="B185" s="141">
        <v>50000000</v>
      </c>
    </row>
    <row r="186" spans="1:2" ht="16.5" thickBot="1">
      <c r="A186" s="140" t="s">
        <v>498</v>
      </c>
      <c r="B186" s="141">
        <v>11684375</v>
      </c>
    </row>
    <row r="187" spans="1:2" ht="16.5" thickBot="1">
      <c r="A187" s="142" t="s">
        <v>267</v>
      </c>
      <c r="B187" s="141">
        <v>11684375</v>
      </c>
    </row>
    <row r="188" spans="1:2" ht="16.5" thickBot="1">
      <c r="A188" s="140" t="s">
        <v>499</v>
      </c>
      <c r="B188" s="141">
        <v>6445124</v>
      </c>
    </row>
    <row r="189" spans="1:2" ht="16.5" thickBot="1">
      <c r="A189" s="142" t="s">
        <v>267</v>
      </c>
      <c r="B189" s="141">
        <v>6445124</v>
      </c>
    </row>
    <row r="190" spans="1:2" ht="16.5" thickBot="1">
      <c r="A190" s="140" t="s">
        <v>500</v>
      </c>
      <c r="B190" s="141">
        <v>9609013</v>
      </c>
    </row>
    <row r="191" spans="1:2" ht="16.5" thickBot="1">
      <c r="A191" s="142" t="s">
        <v>267</v>
      </c>
      <c r="B191" s="141">
        <v>9609013</v>
      </c>
    </row>
    <row r="192" spans="1:2" ht="16.5" thickBot="1">
      <c r="A192" s="138" t="s">
        <v>501</v>
      </c>
      <c r="B192" s="139">
        <v>2384236621</v>
      </c>
    </row>
    <row r="193" spans="1:2" ht="16.5" thickBot="1">
      <c r="A193" s="140" t="s">
        <v>502</v>
      </c>
      <c r="B193" s="141">
        <v>46472388</v>
      </c>
    </row>
    <row r="194" spans="1:2" ht="16.5" thickBot="1">
      <c r="A194" s="142" t="s">
        <v>267</v>
      </c>
      <c r="B194" s="141">
        <v>46472388</v>
      </c>
    </row>
    <row r="195" spans="1:2" ht="16.5" thickBot="1">
      <c r="A195" s="140" t="s">
        <v>503</v>
      </c>
      <c r="B195" s="141">
        <v>14159380</v>
      </c>
    </row>
    <row r="196" spans="1:2" ht="16.5" thickBot="1">
      <c r="A196" s="142" t="s">
        <v>267</v>
      </c>
      <c r="B196" s="141">
        <v>14159380</v>
      </c>
    </row>
    <row r="197" spans="1:2" ht="16.5" thickBot="1">
      <c r="A197" s="140" t="s">
        <v>504</v>
      </c>
      <c r="B197" s="141">
        <v>5415579</v>
      </c>
    </row>
    <row r="198" spans="1:2" ht="16.5" thickBot="1">
      <c r="A198" s="142" t="s">
        <v>267</v>
      </c>
      <c r="B198" s="141">
        <v>5415579</v>
      </c>
    </row>
    <row r="199" spans="1:2" ht="16.5" thickBot="1">
      <c r="A199" s="140" t="s">
        <v>505</v>
      </c>
      <c r="B199" s="141">
        <v>2531782</v>
      </c>
    </row>
    <row r="200" spans="1:2" ht="16.5" thickBot="1">
      <c r="A200" s="142" t="s">
        <v>267</v>
      </c>
      <c r="B200" s="141">
        <v>2531782</v>
      </c>
    </row>
    <row r="201" spans="1:2" ht="16.5" thickBot="1">
      <c r="A201" s="140" t="s">
        <v>506</v>
      </c>
      <c r="B201" s="141">
        <v>46075768</v>
      </c>
    </row>
    <row r="202" spans="1:2" ht="16.5" thickBot="1">
      <c r="A202" s="142" t="s">
        <v>267</v>
      </c>
      <c r="B202" s="141">
        <v>46075768</v>
      </c>
    </row>
    <row r="203" spans="1:2" ht="16.5" thickBot="1">
      <c r="A203" s="140" t="s">
        <v>507</v>
      </c>
      <c r="B203" s="141">
        <v>14028446</v>
      </c>
    </row>
    <row r="204" spans="1:2" ht="16.5" thickBot="1">
      <c r="A204" s="142" t="s">
        <v>267</v>
      </c>
      <c r="B204" s="141">
        <v>14028446</v>
      </c>
    </row>
    <row r="205" spans="1:2" ht="16.5" thickBot="1">
      <c r="A205" s="140" t="s">
        <v>508</v>
      </c>
      <c r="B205" s="141">
        <v>816090282</v>
      </c>
    </row>
    <row r="206" spans="1:2" ht="16.5" thickBot="1">
      <c r="A206" s="142" t="s">
        <v>267</v>
      </c>
      <c r="B206" s="141">
        <v>816090282</v>
      </c>
    </row>
    <row r="207" spans="1:2" ht="16.5" thickBot="1">
      <c r="A207" s="140" t="s">
        <v>509</v>
      </c>
      <c r="B207" s="141">
        <v>20940127</v>
      </c>
    </row>
    <row r="208" spans="1:2" ht="16.5" thickBot="1">
      <c r="A208" s="142" t="s">
        <v>267</v>
      </c>
      <c r="B208" s="141">
        <v>20940127</v>
      </c>
    </row>
    <row r="209" spans="1:2" ht="16.5" thickBot="1">
      <c r="A209" s="140" t="s">
        <v>510</v>
      </c>
      <c r="B209" s="141">
        <v>27652779</v>
      </c>
    </row>
    <row r="210" spans="1:2" ht="16.5" thickBot="1">
      <c r="A210" s="142" t="s">
        <v>267</v>
      </c>
      <c r="B210" s="141">
        <v>27652779</v>
      </c>
    </row>
    <row r="211" spans="1:2" ht="16.5" thickBot="1">
      <c r="A211" s="140" t="s">
        <v>511</v>
      </c>
      <c r="B211" s="141">
        <v>50628571</v>
      </c>
    </row>
    <row r="212" spans="1:2" ht="16.5" thickBot="1">
      <c r="A212" s="142" t="s">
        <v>267</v>
      </c>
      <c r="B212" s="141">
        <v>50628571</v>
      </c>
    </row>
    <row r="213" spans="1:2" ht="16.5" thickBot="1">
      <c r="A213" s="140" t="s">
        <v>512</v>
      </c>
      <c r="B213" s="141">
        <v>37006067</v>
      </c>
    </row>
    <row r="214" spans="1:2" ht="16.5" thickBot="1">
      <c r="A214" s="142" t="s">
        <v>267</v>
      </c>
      <c r="B214" s="141">
        <v>37006067</v>
      </c>
    </row>
    <row r="215" spans="1:2" ht="16.5" thickBot="1">
      <c r="A215" s="140" t="s">
        <v>513</v>
      </c>
      <c r="B215" s="141">
        <v>32159291</v>
      </c>
    </row>
    <row r="216" spans="1:2" ht="16.5" thickBot="1">
      <c r="A216" s="142" t="s">
        <v>267</v>
      </c>
      <c r="B216" s="141">
        <v>32159291</v>
      </c>
    </row>
    <row r="217" spans="1:2" ht="16.5" thickBot="1">
      <c r="A217" s="140" t="s">
        <v>514</v>
      </c>
      <c r="B217" s="141">
        <v>4875197</v>
      </c>
    </row>
    <row r="218" spans="1:2" ht="16.5" thickBot="1">
      <c r="A218" s="142" t="s">
        <v>267</v>
      </c>
      <c r="B218" s="141">
        <v>4875197</v>
      </c>
    </row>
    <row r="219" spans="1:2" ht="16.5" thickBot="1">
      <c r="A219" s="140" t="s">
        <v>515</v>
      </c>
      <c r="B219" s="141">
        <v>94096578</v>
      </c>
    </row>
    <row r="220" spans="1:2" ht="16.5" thickBot="1">
      <c r="A220" s="142" t="s">
        <v>267</v>
      </c>
      <c r="B220" s="141">
        <v>94096578</v>
      </c>
    </row>
    <row r="221" spans="1:2" ht="16.5" thickBot="1">
      <c r="A221" s="140" t="s">
        <v>516</v>
      </c>
      <c r="B221" s="141">
        <v>124781324</v>
      </c>
    </row>
    <row r="222" spans="1:2" ht="16.5" thickBot="1">
      <c r="A222" s="142" t="s">
        <v>267</v>
      </c>
      <c r="B222" s="141">
        <v>124781324</v>
      </c>
    </row>
    <row r="223" spans="1:2" ht="16.5" thickBot="1">
      <c r="A223" s="140" t="s">
        <v>517</v>
      </c>
      <c r="B223" s="141">
        <v>22867450</v>
      </c>
    </row>
    <row r="224" spans="1:2" ht="16.5" thickBot="1">
      <c r="A224" s="142" t="s">
        <v>267</v>
      </c>
      <c r="B224" s="141">
        <v>22867450</v>
      </c>
    </row>
    <row r="225" spans="1:2" ht="16.5" thickBot="1">
      <c r="A225" s="140" t="s">
        <v>518</v>
      </c>
      <c r="B225" s="141">
        <v>91066168</v>
      </c>
    </row>
    <row r="226" spans="1:2" ht="16.5" thickBot="1">
      <c r="A226" s="142" t="s">
        <v>267</v>
      </c>
      <c r="B226" s="141">
        <v>91066168</v>
      </c>
    </row>
    <row r="227" spans="1:2" ht="16.5" thickBot="1">
      <c r="A227" s="140" t="s">
        <v>519</v>
      </c>
      <c r="B227" s="141">
        <v>49439190</v>
      </c>
    </row>
    <row r="228" spans="1:2" ht="16.5" thickBot="1">
      <c r="A228" s="142" t="s">
        <v>267</v>
      </c>
      <c r="B228" s="141">
        <v>49439190</v>
      </c>
    </row>
    <row r="229" spans="1:2" ht="16.5" thickBot="1">
      <c r="A229" s="140" t="s">
        <v>520</v>
      </c>
      <c r="B229" s="141">
        <v>101209324</v>
      </c>
    </row>
    <row r="230" spans="1:2" ht="16.5" thickBot="1">
      <c r="A230" s="142" t="s">
        <v>267</v>
      </c>
      <c r="B230" s="141">
        <v>101209324</v>
      </c>
    </row>
    <row r="231" spans="1:2" ht="16.5" thickBot="1">
      <c r="A231" s="140" t="s">
        <v>521</v>
      </c>
      <c r="B231" s="141">
        <v>1664960</v>
      </c>
    </row>
    <row r="232" spans="1:2" ht="16.5" thickBot="1">
      <c r="A232" s="142" t="s">
        <v>267</v>
      </c>
      <c r="B232" s="141">
        <v>1664960</v>
      </c>
    </row>
    <row r="233" spans="1:2" ht="16.5" thickBot="1">
      <c r="A233" s="140" t="s">
        <v>522</v>
      </c>
      <c r="B233" s="141">
        <v>6297192</v>
      </c>
    </row>
    <row r="234" spans="1:2" ht="16.5" thickBot="1">
      <c r="A234" s="142" t="s">
        <v>267</v>
      </c>
      <c r="B234" s="141">
        <v>6297192</v>
      </c>
    </row>
    <row r="235" spans="1:2" ht="16.5" thickBot="1">
      <c r="A235" s="140" t="s">
        <v>523</v>
      </c>
      <c r="B235" s="141">
        <v>3195308</v>
      </c>
    </row>
    <row r="236" spans="1:2" ht="16.5" thickBot="1">
      <c r="A236" s="142" t="s">
        <v>267</v>
      </c>
      <c r="B236" s="141">
        <v>3195308</v>
      </c>
    </row>
    <row r="237" spans="1:2" ht="16.5" thickBot="1">
      <c r="A237" s="140" t="s">
        <v>524</v>
      </c>
      <c r="B237" s="141">
        <v>26009712</v>
      </c>
    </row>
    <row r="238" spans="1:2" ht="16.5" thickBot="1">
      <c r="A238" s="142" t="s">
        <v>267</v>
      </c>
      <c r="B238" s="141">
        <v>26009712</v>
      </c>
    </row>
    <row r="239" spans="1:2" ht="16.5" thickBot="1">
      <c r="A239" s="140" t="s">
        <v>525</v>
      </c>
      <c r="B239" s="141">
        <v>38932410</v>
      </c>
    </row>
    <row r="240" spans="1:2" ht="16.5" thickBot="1">
      <c r="A240" s="142" t="s">
        <v>267</v>
      </c>
      <c r="B240" s="141">
        <v>38932410</v>
      </c>
    </row>
    <row r="241" spans="1:2" ht="16.5" thickBot="1">
      <c r="A241" s="140" t="s">
        <v>526</v>
      </c>
      <c r="B241" s="141">
        <v>17911713</v>
      </c>
    </row>
    <row r="242" spans="1:2" ht="16.5" thickBot="1">
      <c r="A242" s="142" t="s">
        <v>267</v>
      </c>
      <c r="B242" s="141">
        <v>17911713</v>
      </c>
    </row>
    <row r="243" spans="1:2" ht="16.5" thickBot="1">
      <c r="A243" s="140" t="s">
        <v>527</v>
      </c>
      <c r="B243" s="141">
        <v>5842973</v>
      </c>
    </row>
    <row r="244" spans="1:2" ht="16.5" thickBot="1">
      <c r="A244" s="142" t="s">
        <v>267</v>
      </c>
      <c r="B244" s="141">
        <v>5842973</v>
      </c>
    </row>
    <row r="245" spans="1:2" ht="16.5" thickBot="1">
      <c r="A245" s="140" t="s">
        <v>528</v>
      </c>
      <c r="B245" s="141">
        <v>5856736</v>
      </c>
    </row>
    <row r="246" spans="1:2" ht="16.5" thickBot="1">
      <c r="A246" s="142" t="s">
        <v>267</v>
      </c>
      <c r="B246" s="141">
        <v>5856736</v>
      </c>
    </row>
    <row r="247" spans="1:2" ht="16.5" thickBot="1">
      <c r="A247" s="140" t="s">
        <v>529</v>
      </c>
      <c r="B247" s="141">
        <v>6635136</v>
      </c>
    </row>
    <row r="248" spans="1:2" ht="16.5" thickBot="1">
      <c r="A248" s="142" t="s">
        <v>267</v>
      </c>
      <c r="B248" s="141">
        <v>6635136</v>
      </c>
    </row>
    <row r="249" spans="1:2" ht="16.5" thickBot="1">
      <c r="A249" s="140" t="s">
        <v>530</v>
      </c>
      <c r="B249" s="141">
        <v>275509186</v>
      </c>
    </row>
    <row r="250" spans="1:2" ht="16.5" thickBot="1">
      <c r="A250" s="142" t="s">
        <v>267</v>
      </c>
      <c r="B250" s="141">
        <v>275509186</v>
      </c>
    </row>
    <row r="251" spans="1:2" ht="16.5" thickBot="1">
      <c r="A251" s="140" t="s">
        <v>531</v>
      </c>
      <c r="B251" s="141">
        <v>45638000</v>
      </c>
    </row>
    <row r="252" spans="1:2" ht="16.5" thickBot="1">
      <c r="A252" s="142" t="s">
        <v>267</v>
      </c>
      <c r="B252" s="141">
        <v>45638000</v>
      </c>
    </row>
    <row r="253" spans="1:2" ht="16.5" thickBot="1">
      <c r="A253" s="140" t="s">
        <v>532</v>
      </c>
      <c r="B253" s="141">
        <v>148869287</v>
      </c>
    </row>
    <row r="254" spans="1:2" ht="16.5" thickBot="1">
      <c r="A254" s="142" t="s">
        <v>267</v>
      </c>
      <c r="B254" s="141">
        <v>148869287</v>
      </c>
    </row>
    <row r="255" spans="1:2" ht="16.5" thickBot="1">
      <c r="A255" s="140" t="s">
        <v>533</v>
      </c>
      <c r="B255" s="141">
        <v>131954476</v>
      </c>
    </row>
    <row r="256" spans="1:2" ht="16.5" thickBot="1">
      <c r="A256" s="142" t="s">
        <v>267</v>
      </c>
      <c r="B256" s="141">
        <v>131954476</v>
      </c>
    </row>
    <row r="257" spans="1:2" ht="16.5" thickBot="1">
      <c r="A257" s="140" t="s">
        <v>534</v>
      </c>
      <c r="B257" s="141">
        <v>68423840</v>
      </c>
    </row>
    <row r="258" spans="1:2" ht="16.5" thickBot="1">
      <c r="A258" s="142" t="s">
        <v>267</v>
      </c>
      <c r="B258" s="141">
        <v>68423840</v>
      </c>
    </row>
    <row r="259" spans="1:2" ht="16.5" thickBot="1">
      <c r="A259" s="138" t="s">
        <v>535</v>
      </c>
      <c r="B259" s="139">
        <v>10918940241</v>
      </c>
    </row>
    <row r="260" spans="1:2" ht="16.5" thickBot="1">
      <c r="A260" s="140" t="s">
        <v>535</v>
      </c>
      <c r="B260" s="141">
        <v>10918940241</v>
      </c>
    </row>
    <row r="261" spans="1:2" ht="16.5" thickBot="1">
      <c r="A261" s="142" t="s">
        <v>277</v>
      </c>
      <c r="B261" s="141">
        <v>10918940241</v>
      </c>
    </row>
    <row r="262" spans="1:2" ht="16.5" thickBot="1">
      <c r="A262" s="138" t="s">
        <v>536</v>
      </c>
      <c r="B262" s="139">
        <v>712330664</v>
      </c>
    </row>
    <row r="263" spans="1:2" ht="16.5" thickBot="1">
      <c r="A263" s="140" t="s">
        <v>537</v>
      </c>
      <c r="B263" s="141">
        <v>712330664</v>
      </c>
    </row>
    <row r="264" spans="1:2" ht="16.5" thickBot="1">
      <c r="A264" s="142" t="s">
        <v>241</v>
      </c>
      <c r="B264" s="141">
        <v>579324899</v>
      </c>
    </row>
    <row r="265" spans="1:2" ht="16.5" thickBot="1">
      <c r="A265" s="142" t="s">
        <v>257</v>
      </c>
      <c r="B265" s="141">
        <v>133005765</v>
      </c>
    </row>
    <row r="266" spans="1:2" ht="16.5" thickBot="1">
      <c r="A266" s="138" t="s">
        <v>538</v>
      </c>
      <c r="B266" s="139">
        <v>4498893877</v>
      </c>
    </row>
    <row r="267" spans="1:2" ht="16.5" thickBot="1">
      <c r="A267" s="140" t="s">
        <v>539</v>
      </c>
      <c r="B267" s="141">
        <v>215560008</v>
      </c>
    </row>
    <row r="268" spans="1:2" ht="16.5" thickBot="1">
      <c r="A268" s="142" t="s">
        <v>267</v>
      </c>
      <c r="B268" s="141">
        <v>215560008</v>
      </c>
    </row>
    <row r="269" spans="1:2" ht="16.5" thickBot="1">
      <c r="A269" s="140" t="s">
        <v>540</v>
      </c>
      <c r="B269" s="141">
        <v>47445193</v>
      </c>
    </row>
    <row r="270" spans="1:2" ht="16.5" thickBot="1">
      <c r="A270" s="142" t="s">
        <v>267</v>
      </c>
      <c r="B270" s="141">
        <v>47445193</v>
      </c>
    </row>
    <row r="271" spans="1:2" ht="16.5" thickBot="1">
      <c r="A271" s="140" t="s">
        <v>541</v>
      </c>
      <c r="B271" s="141">
        <v>2496948259</v>
      </c>
    </row>
    <row r="272" spans="1:2" ht="16.5" thickBot="1">
      <c r="A272" s="142" t="s">
        <v>267</v>
      </c>
      <c r="B272" s="141">
        <v>2496948259</v>
      </c>
    </row>
    <row r="273" spans="1:2" ht="16.5" thickBot="1">
      <c r="A273" s="140" t="s">
        <v>542</v>
      </c>
      <c r="B273" s="141">
        <v>300000000</v>
      </c>
    </row>
    <row r="274" spans="1:2" ht="16.5" thickBot="1">
      <c r="A274" s="142" t="s">
        <v>267</v>
      </c>
      <c r="B274" s="141">
        <v>300000000</v>
      </c>
    </row>
    <row r="275" spans="1:2" ht="16.5" thickBot="1">
      <c r="A275" s="140" t="s">
        <v>543</v>
      </c>
      <c r="B275" s="141">
        <v>25060259</v>
      </c>
    </row>
    <row r="276" spans="1:2" ht="16.5" thickBot="1">
      <c r="A276" s="142" t="s">
        <v>267</v>
      </c>
      <c r="B276" s="141">
        <v>25060259</v>
      </c>
    </row>
    <row r="277" spans="1:2" ht="16.5" thickBot="1">
      <c r="A277" s="140" t="s">
        <v>544</v>
      </c>
      <c r="B277" s="141">
        <v>30000000</v>
      </c>
    </row>
    <row r="278" spans="1:2" ht="16.5" thickBot="1">
      <c r="A278" s="142" t="s">
        <v>267</v>
      </c>
      <c r="B278" s="141">
        <v>30000000</v>
      </c>
    </row>
    <row r="279" spans="1:2" ht="16.5" thickBot="1">
      <c r="A279" s="140" t="s">
        <v>545</v>
      </c>
      <c r="B279" s="141">
        <v>1327811473</v>
      </c>
    </row>
    <row r="280" spans="1:2" ht="16.5" thickBot="1">
      <c r="A280" s="142" t="s">
        <v>267</v>
      </c>
      <c r="B280" s="141">
        <v>1327811473</v>
      </c>
    </row>
    <row r="281" spans="1:2" ht="16.5" thickBot="1">
      <c r="A281" s="140" t="s">
        <v>546</v>
      </c>
      <c r="B281" s="141">
        <v>56068685</v>
      </c>
    </row>
    <row r="282" spans="1:2" ht="16.5" thickBot="1">
      <c r="A282" s="142" t="s">
        <v>267</v>
      </c>
      <c r="B282" s="141">
        <v>56068685</v>
      </c>
    </row>
  </sheetData>
  <mergeCells count="1">
    <mergeCell ref="A9:B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zoomScaleNormal="100" workbookViewId="0">
      <selection activeCell="B23" sqref="B23"/>
    </sheetView>
  </sheetViews>
  <sheetFormatPr baseColWidth="10" defaultRowHeight="15"/>
  <cols>
    <col min="1" max="1" width="72.28515625" customWidth="1"/>
    <col min="2" max="2" width="20.140625" bestFit="1" customWidth="1"/>
    <col min="4" max="4" width="48.7109375" style="52" customWidth="1"/>
    <col min="5" max="5" width="17.7109375" style="52" bestFit="1" customWidth="1"/>
  </cols>
  <sheetData>
    <row r="1" spans="1:2">
      <c r="A1" s="6"/>
      <c r="B1" s="5" t="s">
        <v>61</v>
      </c>
    </row>
    <row r="2" spans="1:2" ht="15.75" thickBot="1">
      <c r="A2" s="8" t="s">
        <v>63</v>
      </c>
      <c r="B2" s="50">
        <v>60998220187</v>
      </c>
    </row>
    <row r="3" spans="1:2">
      <c r="A3" s="6"/>
      <c r="B3" s="6"/>
    </row>
    <row r="4" spans="1:2">
      <c r="A4" s="7" t="s">
        <v>62</v>
      </c>
      <c r="B4" s="4"/>
    </row>
    <row r="5" spans="1:2">
      <c r="A5" s="1" t="s">
        <v>0</v>
      </c>
      <c r="B5" s="11">
        <v>10620476361</v>
      </c>
    </row>
    <row r="6" spans="1:2">
      <c r="A6" s="3" t="s">
        <v>1</v>
      </c>
      <c r="B6" s="9">
        <v>610000000</v>
      </c>
    </row>
    <row r="7" spans="1:2">
      <c r="A7" s="2" t="s">
        <v>2</v>
      </c>
      <c r="B7" s="10">
        <v>310000000</v>
      </c>
    </row>
    <row r="8" spans="1:2">
      <c r="A8" s="2" t="s">
        <v>221</v>
      </c>
      <c r="B8" s="10">
        <v>300000000</v>
      </c>
    </row>
    <row r="9" spans="1:2">
      <c r="A9" s="3" t="s">
        <v>3</v>
      </c>
      <c r="B9" s="9">
        <v>4373956173</v>
      </c>
    </row>
    <row r="10" spans="1:2">
      <c r="A10" s="2" t="s">
        <v>4</v>
      </c>
      <c r="B10" s="10">
        <v>1512087643</v>
      </c>
    </row>
    <row r="11" spans="1:2">
      <c r="A11" s="2" t="s">
        <v>5</v>
      </c>
      <c r="B11" s="10">
        <v>1327811473</v>
      </c>
    </row>
    <row r="12" spans="1:2">
      <c r="A12" s="2" t="s">
        <v>6</v>
      </c>
      <c r="B12" s="10">
        <v>1486611864</v>
      </c>
    </row>
    <row r="13" spans="1:2">
      <c r="A13" s="2" t="s">
        <v>7</v>
      </c>
      <c r="B13" s="10">
        <v>47445193</v>
      </c>
    </row>
    <row r="14" spans="1:2">
      <c r="A14" s="3" t="s">
        <v>8</v>
      </c>
      <c r="B14" s="9">
        <v>2229398340</v>
      </c>
    </row>
    <row r="15" spans="1:2">
      <c r="A15" s="2" t="s">
        <v>222</v>
      </c>
      <c r="B15" s="10">
        <v>86000000</v>
      </c>
    </row>
    <row r="16" spans="1:2">
      <c r="A16" s="2" t="s">
        <v>9</v>
      </c>
      <c r="B16" s="10">
        <v>190926382</v>
      </c>
    </row>
    <row r="17" spans="1:2">
      <c r="A17" s="2" t="s">
        <v>10</v>
      </c>
      <c r="B17" s="10">
        <v>113063823</v>
      </c>
    </row>
    <row r="18" spans="1:2">
      <c r="A18" s="2" t="s">
        <v>11</v>
      </c>
      <c r="B18" s="10">
        <v>7436513</v>
      </c>
    </row>
    <row r="19" spans="1:2">
      <c r="A19" s="2" t="s">
        <v>12</v>
      </c>
      <c r="B19" s="10">
        <v>215560008</v>
      </c>
    </row>
    <row r="20" spans="1:2">
      <c r="A20" s="2" t="s">
        <v>223</v>
      </c>
      <c r="B20" s="10">
        <v>13669013</v>
      </c>
    </row>
    <row r="21" spans="1:2">
      <c r="A21" s="2" t="s">
        <v>13</v>
      </c>
      <c r="B21" s="10">
        <v>1602742600</v>
      </c>
    </row>
    <row r="22" spans="1:2">
      <c r="A22" s="3" t="s">
        <v>14</v>
      </c>
      <c r="B22" s="9">
        <v>1384643179</v>
      </c>
    </row>
    <row r="23" spans="1:2">
      <c r="A23" s="2" t="s">
        <v>15</v>
      </c>
      <c r="B23" s="10">
        <v>1384643179</v>
      </c>
    </row>
    <row r="24" spans="1:2">
      <c r="A24" s="3" t="s">
        <v>16</v>
      </c>
      <c r="B24" s="9">
        <v>1660002245</v>
      </c>
    </row>
    <row r="25" spans="1:2">
      <c r="A25" s="2" t="s">
        <v>17</v>
      </c>
      <c r="B25" s="10">
        <v>1638941728</v>
      </c>
    </row>
    <row r="26" spans="1:2">
      <c r="A26" s="2" t="s">
        <v>18</v>
      </c>
      <c r="B26" s="10">
        <v>21060517</v>
      </c>
    </row>
    <row r="27" spans="1:2">
      <c r="A27" s="3" t="s">
        <v>224</v>
      </c>
      <c r="B27" s="9">
        <v>362476424</v>
      </c>
    </row>
    <row r="28" spans="1:2">
      <c r="A28" s="2" t="s">
        <v>225</v>
      </c>
      <c r="B28" s="10">
        <v>32335371</v>
      </c>
    </row>
    <row r="29" spans="1:2">
      <c r="A29" s="2" t="s">
        <v>19</v>
      </c>
      <c r="B29" s="10">
        <v>78939752</v>
      </c>
    </row>
    <row r="30" spans="1:2">
      <c r="A30" s="2" t="s">
        <v>20</v>
      </c>
      <c r="B30" s="10">
        <v>25060259</v>
      </c>
    </row>
    <row r="31" spans="1:2">
      <c r="A31" s="2" t="s">
        <v>226</v>
      </c>
      <c r="B31" s="10">
        <v>226141042</v>
      </c>
    </row>
    <row r="32" spans="1:2">
      <c r="A32" s="1" t="s">
        <v>21</v>
      </c>
      <c r="B32" s="11">
        <v>38061985434</v>
      </c>
    </row>
    <row r="33" spans="1:2">
      <c r="A33" s="3" t="s">
        <v>22</v>
      </c>
      <c r="B33" s="9">
        <v>484957363</v>
      </c>
    </row>
    <row r="34" spans="1:2">
      <c r="A34" s="2" t="s">
        <v>227</v>
      </c>
      <c r="B34" s="10">
        <v>444957363</v>
      </c>
    </row>
    <row r="35" spans="1:2">
      <c r="A35" s="2" t="s">
        <v>23</v>
      </c>
      <c r="B35" s="10">
        <v>2247800</v>
      </c>
    </row>
    <row r="36" spans="1:2">
      <c r="A36" s="2" t="s">
        <v>228</v>
      </c>
      <c r="B36" s="10">
        <v>37752200</v>
      </c>
    </row>
    <row r="37" spans="1:2">
      <c r="A37" s="3" t="s">
        <v>24</v>
      </c>
      <c r="B37" s="9">
        <v>6877974573</v>
      </c>
    </row>
    <row r="38" spans="1:2">
      <c r="A38" s="2" t="s">
        <v>25</v>
      </c>
      <c r="B38" s="10">
        <v>6840476350</v>
      </c>
    </row>
    <row r="39" spans="1:2">
      <c r="A39" s="2" t="s">
        <v>26</v>
      </c>
      <c r="B39" s="10">
        <v>19200828</v>
      </c>
    </row>
    <row r="40" spans="1:2">
      <c r="A40" s="2" t="s">
        <v>27</v>
      </c>
      <c r="B40" s="10">
        <v>18297395</v>
      </c>
    </row>
    <row r="41" spans="1:2">
      <c r="A41" s="3" t="s">
        <v>28</v>
      </c>
      <c r="B41" s="9">
        <v>4802668910</v>
      </c>
    </row>
    <row r="42" spans="1:2">
      <c r="A42" s="2" t="s">
        <v>29</v>
      </c>
      <c r="B42" s="10">
        <v>4732668910</v>
      </c>
    </row>
    <row r="43" spans="1:2">
      <c r="A43" s="2" t="s">
        <v>229</v>
      </c>
      <c r="B43" s="10">
        <v>70000000</v>
      </c>
    </row>
    <row r="44" spans="1:2">
      <c r="A44" s="3" t="s">
        <v>30</v>
      </c>
      <c r="B44" s="9">
        <v>957481349</v>
      </c>
    </row>
    <row r="45" spans="1:2">
      <c r="A45" s="2" t="s">
        <v>31</v>
      </c>
      <c r="B45" s="10">
        <v>349981706</v>
      </c>
    </row>
    <row r="46" spans="1:2">
      <c r="A46" s="2" t="s">
        <v>32</v>
      </c>
      <c r="B46" s="10">
        <v>601054519</v>
      </c>
    </row>
    <row r="47" spans="1:2">
      <c r="A47" s="2" t="s">
        <v>230</v>
      </c>
      <c r="B47" s="10">
        <v>6445124</v>
      </c>
    </row>
    <row r="48" spans="1:2">
      <c r="A48" s="3" t="s">
        <v>33</v>
      </c>
      <c r="B48" s="9">
        <v>21233324066</v>
      </c>
    </row>
    <row r="49" spans="1:2">
      <c r="A49" s="2" t="s">
        <v>34</v>
      </c>
      <c r="B49" s="10">
        <v>15819790761</v>
      </c>
    </row>
    <row r="50" spans="1:2">
      <c r="A50" s="2" t="s">
        <v>35</v>
      </c>
      <c r="B50" s="10">
        <v>1216380792</v>
      </c>
    </row>
    <row r="51" spans="1:2">
      <c r="A51" s="2" t="s">
        <v>36</v>
      </c>
      <c r="B51" s="10">
        <v>3153351982</v>
      </c>
    </row>
    <row r="52" spans="1:2">
      <c r="A52" s="2" t="s">
        <v>37</v>
      </c>
      <c r="B52" s="10">
        <v>94096578</v>
      </c>
    </row>
    <row r="53" spans="1:2">
      <c r="A53" s="2" t="s">
        <v>231</v>
      </c>
      <c r="B53" s="10">
        <v>949703953</v>
      </c>
    </row>
    <row r="54" spans="1:2">
      <c r="A54" s="3" t="s">
        <v>38</v>
      </c>
      <c r="B54" s="9">
        <v>2494433499</v>
      </c>
    </row>
    <row r="55" spans="1:2">
      <c r="A55" s="2" t="s">
        <v>232</v>
      </c>
      <c r="B55" s="10">
        <v>1330000000</v>
      </c>
    </row>
    <row r="56" spans="1:2">
      <c r="A56" s="2" t="s">
        <v>39</v>
      </c>
      <c r="B56" s="10">
        <v>16740146</v>
      </c>
    </row>
    <row r="57" spans="1:2">
      <c r="A57" s="2" t="s">
        <v>40</v>
      </c>
      <c r="B57" s="10">
        <v>584168586</v>
      </c>
    </row>
    <row r="58" spans="1:2">
      <c r="A58" s="2" t="s">
        <v>41</v>
      </c>
      <c r="B58" s="10">
        <v>563524767</v>
      </c>
    </row>
    <row r="59" spans="1:2">
      <c r="A59" s="3" t="s">
        <v>233</v>
      </c>
      <c r="B59" s="9">
        <v>1211145675</v>
      </c>
    </row>
    <row r="60" spans="1:2">
      <c r="A60" s="2" t="s">
        <v>42</v>
      </c>
      <c r="B60" s="10">
        <v>1211145675</v>
      </c>
    </row>
    <row r="61" spans="1:2">
      <c r="A61" s="1" t="s">
        <v>43</v>
      </c>
      <c r="B61" s="11">
        <v>1396818151</v>
      </c>
    </row>
    <row r="62" spans="1:2">
      <c r="A62" s="3" t="s">
        <v>234</v>
      </c>
      <c r="B62" s="9">
        <v>375081565</v>
      </c>
    </row>
    <row r="63" spans="1:2">
      <c r="A63" s="2" t="s">
        <v>44</v>
      </c>
      <c r="B63" s="10">
        <v>117196555</v>
      </c>
    </row>
    <row r="64" spans="1:2">
      <c r="A64" s="2" t="s">
        <v>45</v>
      </c>
      <c r="B64" s="10">
        <v>257885009</v>
      </c>
    </row>
    <row r="65" spans="1:2">
      <c r="A65" s="3" t="s">
        <v>234</v>
      </c>
      <c r="B65" s="9">
        <v>408000</v>
      </c>
    </row>
    <row r="66" spans="1:2">
      <c r="A66" s="2" t="s">
        <v>45</v>
      </c>
      <c r="B66" s="10">
        <v>408000</v>
      </c>
    </row>
    <row r="67" spans="1:2">
      <c r="A67" s="3" t="s">
        <v>46</v>
      </c>
      <c r="B67" s="9">
        <v>330858686</v>
      </c>
    </row>
    <row r="68" spans="1:2">
      <c r="A68" s="2" t="s">
        <v>47</v>
      </c>
      <c r="B68" s="10">
        <v>330858686</v>
      </c>
    </row>
    <row r="69" spans="1:2">
      <c r="A69" s="3" t="s">
        <v>235</v>
      </c>
      <c r="B69" s="9">
        <v>28262163</v>
      </c>
    </row>
    <row r="70" spans="1:2">
      <c r="A70" s="2" t="s">
        <v>48</v>
      </c>
      <c r="B70" s="10">
        <v>12003068</v>
      </c>
    </row>
    <row r="71" spans="1:2">
      <c r="A71" s="2" t="s">
        <v>49</v>
      </c>
      <c r="B71" s="10">
        <v>16259096</v>
      </c>
    </row>
    <row r="72" spans="1:2">
      <c r="A72" s="3" t="s">
        <v>50</v>
      </c>
      <c r="B72" s="9">
        <v>392267123</v>
      </c>
    </row>
    <row r="73" spans="1:2">
      <c r="A73" s="2" t="s">
        <v>51</v>
      </c>
      <c r="B73" s="10">
        <v>271776830</v>
      </c>
    </row>
    <row r="74" spans="1:2">
      <c r="A74" s="2" t="s">
        <v>236</v>
      </c>
      <c r="B74" s="10">
        <v>120490293</v>
      </c>
    </row>
    <row r="75" spans="1:2">
      <c r="A75" s="3" t="s">
        <v>52</v>
      </c>
      <c r="B75" s="9">
        <v>5274647</v>
      </c>
    </row>
    <row r="76" spans="1:2">
      <c r="A76" s="2" t="s">
        <v>53</v>
      </c>
      <c r="B76" s="10">
        <v>5274647</v>
      </c>
    </row>
    <row r="77" spans="1:2">
      <c r="A77" s="3" t="s">
        <v>54</v>
      </c>
      <c r="B77" s="9">
        <v>70092658</v>
      </c>
    </row>
    <row r="78" spans="1:2">
      <c r="A78" s="2" t="s">
        <v>55</v>
      </c>
      <c r="B78" s="10">
        <v>70092658</v>
      </c>
    </row>
    <row r="79" spans="1:2">
      <c r="A79" s="3" t="s">
        <v>56</v>
      </c>
      <c r="B79" s="9">
        <v>142184630</v>
      </c>
    </row>
    <row r="80" spans="1:2">
      <c r="A80" s="2" t="s">
        <v>237</v>
      </c>
      <c r="B80" s="10">
        <v>10015054</v>
      </c>
    </row>
    <row r="81" spans="1:2">
      <c r="A81" s="2" t="s">
        <v>57</v>
      </c>
      <c r="B81" s="10">
        <v>132169576</v>
      </c>
    </row>
    <row r="82" spans="1:2">
      <c r="A82" s="3" t="s">
        <v>58</v>
      </c>
      <c r="B82" s="9">
        <v>52388678</v>
      </c>
    </row>
    <row r="83" spans="1:2">
      <c r="A83" s="2" t="s">
        <v>238</v>
      </c>
      <c r="B83" s="10">
        <v>52388678</v>
      </c>
    </row>
    <row r="84" spans="1:2">
      <c r="A84" s="1" t="s">
        <v>59</v>
      </c>
      <c r="B84" s="11">
        <v>10918940241</v>
      </c>
    </row>
    <row r="85" spans="1:2">
      <c r="A85" s="3" t="s">
        <v>60</v>
      </c>
      <c r="B85" s="9">
        <v>10918940241</v>
      </c>
    </row>
    <row r="86" spans="1:2">
      <c r="A86" s="2" t="s">
        <v>64</v>
      </c>
      <c r="B86" s="10">
        <v>10918940241</v>
      </c>
    </row>
  </sheetData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39" sqref="A39"/>
    </sheetView>
  </sheetViews>
  <sheetFormatPr baseColWidth="10" defaultColWidth="11.42578125" defaultRowHeight="15"/>
  <cols>
    <col min="1" max="1" width="80.140625" customWidth="1"/>
    <col min="2" max="2" width="18.42578125" style="15" customWidth="1"/>
    <col min="4" max="4" width="16.85546875" style="15" customWidth="1"/>
  </cols>
  <sheetData>
    <row r="1" spans="1:2" ht="15" customHeight="1" thickBot="1">
      <c r="A1" s="6"/>
      <c r="B1" s="5" t="s">
        <v>61</v>
      </c>
    </row>
    <row r="2" spans="1:2" ht="15.75" thickBot="1">
      <c r="A2" s="8" t="s">
        <v>65</v>
      </c>
      <c r="B2" s="53">
        <v>60998220187</v>
      </c>
    </row>
    <row r="3" spans="1:2" ht="6" customHeight="1" thickBot="1">
      <c r="A3" s="6"/>
      <c r="B3" s="12"/>
    </row>
    <row r="4" spans="1:2" ht="15.75" thickBot="1">
      <c r="A4" s="54" t="s">
        <v>66</v>
      </c>
      <c r="B4" s="55"/>
    </row>
    <row r="5" spans="1:2" ht="18.75" customHeight="1" thickBot="1">
      <c r="A5" s="56" t="s">
        <v>239</v>
      </c>
      <c r="B5" s="57"/>
    </row>
    <row r="6" spans="1:2" ht="15.75" thickBot="1">
      <c r="A6" s="58" t="s">
        <v>67</v>
      </c>
      <c r="B6" s="59"/>
    </row>
    <row r="7" spans="1:2" ht="15.75" thickBot="1">
      <c r="A7" s="60" t="s">
        <v>68</v>
      </c>
      <c r="B7" s="61"/>
    </row>
    <row r="8" spans="1:2" ht="15.75" thickBot="1">
      <c r="A8" s="58" t="s">
        <v>69</v>
      </c>
      <c r="B8" s="59"/>
    </row>
    <row r="9" spans="1:2" ht="15.75" thickBot="1">
      <c r="A9" s="60" t="s">
        <v>70</v>
      </c>
      <c r="B9" s="62">
        <v>14475422665</v>
      </c>
    </row>
    <row r="10" spans="1:2" ht="15.75" thickBot="1">
      <c r="A10" s="60" t="s">
        <v>71</v>
      </c>
      <c r="B10" s="62">
        <v>27942514</v>
      </c>
    </row>
    <row r="11" spans="1:2" ht="15.75" thickBot="1">
      <c r="A11" s="60" t="s">
        <v>72</v>
      </c>
      <c r="B11" s="62">
        <v>10963354027</v>
      </c>
    </row>
    <row r="12" spans="1:2" ht="15.75" thickBot="1">
      <c r="A12" s="58" t="s">
        <v>73</v>
      </c>
      <c r="B12" s="59"/>
    </row>
    <row r="13" spans="1:2" ht="15.75" thickBot="1">
      <c r="A13" s="60" t="s">
        <v>74</v>
      </c>
      <c r="B13" s="62">
        <v>1455668822</v>
      </c>
    </row>
    <row r="14" spans="1:2" ht="15.75" thickBot="1">
      <c r="A14" s="60" t="s">
        <v>75</v>
      </c>
      <c r="B14" s="62">
        <v>400063823</v>
      </c>
    </row>
    <row r="15" spans="1:2" ht="15.75" thickBot="1">
      <c r="A15" s="58" t="s">
        <v>76</v>
      </c>
      <c r="B15" s="59"/>
    </row>
    <row r="16" spans="1:2" ht="15.75" thickBot="1">
      <c r="A16" s="60" t="s">
        <v>77</v>
      </c>
      <c r="B16" s="62">
        <v>10000000</v>
      </c>
    </row>
    <row r="17" spans="1:2" ht="15.75" thickBot="1">
      <c r="A17" s="58" t="s">
        <v>78</v>
      </c>
      <c r="B17" s="59"/>
    </row>
    <row r="18" spans="1:2" ht="15.75" thickBot="1">
      <c r="A18" s="60" t="s">
        <v>79</v>
      </c>
      <c r="B18" s="62">
        <v>27638190739</v>
      </c>
    </row>
    <row r="19" spans="1:2" ht="15.75" thickBot="1">
      <c r="A19" s="56" t="s">
        <v>80</v>
      </c>
      <c r="B19" s="62">
        <v>5614365743</v>
      </c>
    </row>
    <row r="20" spans="1:2" ht="15.75" thickBot="1">
      <c r="A20" s="56" t="s">
        <v>81</v>
      </c>
      <c r="B20" s="62">
        <v>413211853</v>
      </c>
    </row>
    <row r="21" spans="1:2">
      <c r="A21" s="13"/>
      <c r="B21" s="1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16" workbookViewId="0">
      <selection activeCell="A25" sqref="A25"/>
    </sheetView>
  </sheetViews>
  <sheetFormatPr baseColWidth="10" defaultColWidth="9.140625" defaultRowHeight="14.25"/>
  <cols>
    <col min="1" max="1" width="91.7109375" style="65" customWidth="1"/>
    <col min="2" max="2" width="18.7109375" style="66" bestFit="1" customWidth="1"/>
    <col min="3" max="237" width="9.140625" style="65"/>
    <col min="238" max="238" width="11.42578125" style="65" customWidth="1"/>
    <col min="239" max="239" width="50.7109375" style="65" customWidth="1"/>
    <col min="240" max="240" width="17.140625" style="65" customWidth="1"/>
    <col min="241" max="493" width="9.140625" style="65"/>
    <col min="494" max="494" width="11.42578125" style="65" customWidth="1"/>
    <col min="495" max="495" width="50.7109375" style="65" customWidth="1"/>
    <col min="496" max="496" width="17.140625" style="65" customWidth="1"/>
    <col min="497" max="749" width="9.140625" style="65"/>
    <col min="750" max="750" width="11.42578125" style="65" customWidth="1"/>
    <col min="751" max="751" width="50.7109375" style="65" customWidth="1"/>
    <col min="752" max="752" width="17.140625" style="65" customWidth="1"/>
    <col min="753" max="1005" width="9.140625" style="65"/>
    <col min="1006" max="1006" width="11.42578125" style="65" customWidth="1"/>
    <col min="1007" max="1007" width="50.7109375" style="65" customWidth="1"/>
    <col min="1008" max="1008" width="17.140625" style="65" customWidth="1"/>
    <col min="1009" max="1261" width="9.140625" style="65"/>
    <col min="1262" max="1262" width="11.42578125" style="65" customWidth="1"/>
    <col min="1263" max="1263" width="50.7109375" style="65" customWidth="1"/>
    <col min="1264" max="1264" width="17.140625" style="65" customWidth="1"/>
    <col min="1265" max="1517" width="9.140625" style="65"/>
    <col min="1518" max="1518" width="11.42578125" style="65" customWidth="1"/>
    <col min="1519" max="1519" width="50.7109375" style="65" customWidth="1"/>
    <col min="1520" max="1520" width="17.140625" style="65" customWidth="1"/>
    <col min="1521" max="1773" width="9.140625" style="65"/>
    <col min="1774" max="1774" width="11.42578125" style="65" customWidth="1"/>
    <col min="1775" max="1775" width="50.7109375" style="65" customWidth="1"/>
    <col min="1776" max="1776" width="17.140625" style="65" customWidth="1"/>
    <col min="1777" max="2029" width="9.140625" style="65"/>
    <col min="2030" max="2030" width="11.42578125" style="65" customWidth="1"/>
    <col min="2031" max="2031" width="50.7109375" style="65" customWidth="1"/>
    <col min="2032" max="2032" width="17.140625" style="65" customWidth="1"/>
    <col min="2033" max="2285" width="9.140625" style="65"/>
    <col min="2286" max="2286" width="11.42578125" style="65" customWidth="1"/>
    <col min="2287" max="2287" width="50.7109375" style="65" customWidth="1"/>
    <col min="2288" max="2288" width="17.140625" style="65" customWidth="1"/>
    <col min="2289" max="2541" width="9.140625" style="65"/>
    <col min="2542" max="2542" width="11.42578125" style="65" customWidth="1"/>
    <col min="2543" max="2543" width="50.7109375" style="65" customWidth="1"/>
    <col min="2544" max="2544" width="17.140625" style="65" customWidth="1"/>
    <col min="2545" max="2797" width="9.140625" style="65"/>
    <col min="2798" max="2798" width="11.42578125" style="65" customWidth="1"/>
    <col min="2799" max="2799" width="50.7109375" style="65" customWidth="1"/>
    <col min="2800" max="2800" width="17.140625" style="65" customWidth="1"/>
    <col min="2801" max="3053" width="9.140625" style="65"/>
    <col min="3054" max="3054" width="11.42578125" style="65" customWidth="1"/>
    <col min="3055" max="3055" width="50.7109375" style="65" customWidth="1"/>
    <col min="3056" max="3056" width="17.140625" style="65" customWidth="1"/>
    <col min="3057" max="3309" width="9.140625" style="65"/>
    <col min="3310" max="3310" width="11.42578125" style="65" customWidth="1"/>
    <col min="3311" max="3311" width="50.7109375" style="65" customWidth="1"/>
    <col min="3312" max="3312" width="17.140625" style="65" customWidth="1"/>
    <col min="3313" max="3565" width="9.140625" style="65"/>
    <col min="3566" max="3566" width="11.42578125" style="65" customWidth="1"/>
    <col min="3567" max="3567" width="50.7109375" style="65" customWidth="1"/>
    <col min="3568" max="3568" width="17.140625" style="65" customWidth="1"/>
    <col min="3569" max="3821" width="9.140625" style="65"/>
    <col min="3822" max="3822" width="11.42578125" style="65" customWidth="1"/>
    <col min="3823" max="3823" width="50.7109375" style="65" customWidth="1"/>
    <col min="3824" max="3824" width="17.140625" style="65" customWidth="1"/>
    <col min="3825" max="4077" width="9.140625" style="65"/>
    <col min="4078" max="4078" width="11.42578125" style="65" customWidth="1"/>
    <col min="4079" max="4079" width="50.7109375" style="65" customWidth="1"/>
    <col min="4080" max="4080" width="17.140625" style="65" customWidth="1"/>
    <col min="4081" max="4333" width="9.140625" style="65"/>
    <col min="4334" max="4334" width="11.42578125" style="65" customWidth="1"/>
    <col min="4335" max="4335" width="50.7109375" style="65" customWidth="1"/>
    <col min="4336" max="4336" width="17.140625" style="65" customWidth="1"/>
    <col min="4337" max="4589" width="9.140625" style="65"/>
    <col min="4590" max="4590" width="11.42578125" style="65" customWidth="1"/>
    <col min="4591" max="4591" width="50.7109375" style="65" customWidth="1"/>
    <col min="4592" max="4592" width="17.140625" style="65" customWidth="1"/>
    <col min="4593" max="4845" width="9.140625" style="65"/>
    <col min="4846" max="4846" width="11.42578125" style="65" customWidth="1"/>
    <col min="4847" max="4847" width="50.7109375" style="65" customWidth="1"/>
    <col min="4848" max="4848" width="17.140625" style="65" customWidth="1"/>
    <col min="4849" max="5101" width="9.140625" style="65"/>
    <col min="5102" max="5102" width="11.42578125" style="65" customWidth="1"/>
    <col min="5103" max="5103" width="50.7109375" style="65" customWidth="1"/>
    <col min="5104" max="5104" width="17.140625" style="65" customWidth="1"/>
    <col min="5105" max="5357" width="9.140625" style="65"/>
    <col min="5358" max="5358" width="11.42578125" style="65" customWidth="1"/>
    <col min="5359" max="5359" width="50.7109375" style="65" customWidth="1"/>
    <col min="5360" max="5360" width="17.140625" style="65" customWidth="1"/>
    <col min="5361" max="5613" width="9.140625" style="65"/>
    <col min="5614" max="5614" width="11.42578125" style="65" customWidth="1"/>
    <col min="5615" max="5615" width="50.7109375" style="65" customWidth="1"/>
    <col min="5616" max="5616" width="17.140625" style="65" customWidth="1"/>
    <col min="5617" max="5869" width="9.140625" style="65"/>
    <col min="5870" max="5870" width="11.42578125" style="65" customWidth="1"/>
    <col min="5871" max="5871" width="50.7109375" style="65" customWidth="1"/>
    <col min="5872" max="5872" width="17.140625" style="65" customWidth="1"/>
    <col min="5873" max="6125" width="9.140625" style="65"/>
    <col min="6126" max="6126" width="11.42578125" style="65" customWidth="1"/>
    <col min="6127" max="6127" width="50.7109375" style="65" customWidth="1"/>
    <col min="6128" max="6128" width="17.140625" style="65" customWidth="1"/>
    <col min="6129" max="6381" width="9.140625" style="65"/>
    <col min="6382" max="6382" width="11.42578125" style="65" customWidth="1"/>
    <col min="6383" max="6383" width="50.7109375" style="65" customWidth="1"/>
    <col min="6384" max="6384" width="17.140625" style="65" customWidth="1"/>
    <col min="6385" max="6637" width="9.140625" style="65"/>
    <col min="6638" max="6638" width="11.42578125" style="65" customWidth="1"/>
    <col min="6639" max="6639" width="50.7109375" style="65" customWidth="1"/>
    <col min="6640" max="6640" width="17.140625" style="65" customWidth="1"/>
    <col min="6641" max="6893" width="9.140625" style="65"/>
    <col min="6894" max="6894" width="11.42578125" style="65" customWidth="1"/>
    <col min="6895" max="6895" width="50.7109375" style="65" customWidth="1"/>
    <col min="6896" max="6896" width="17.140625" style="65" customWidth="1"/>
    <col min="6897" max="7149" width="9.140625" style="65"/>
    <col min="7150" max="7150" width="11.42578125" style="65" customWidth="1"/>
    <col min="7151" max="7151" width="50.7109375" style="65" customWidth="1"/>
    <col min="7152" max="7152" width="17.140625" style="65" customWidth="1"/>
    <col min="7153" max="7405" width="9.140625" style="65"/>
    <col min="7406" max="7406" width="11.42578125" style="65" customWidth="1"/>
    <col min="7407" max="7407" width="50.7109375" style="65" customWidth="1"/>
    <col min="7408" max="7408" width="17.140625" style="65" customWidth="1"/>
    <col min="7409" max="7661" width="9.140625" style="65"/>
    <col min="7662" max="7662" width="11.42578125" style="65" customWidth="1"/>
    <col min="7663" max="7663" width="50.7109375" style="65" customWidth="1"/>
    <col min="7664" max="7664" width="17.140625" style="65" customWidth="1"/>
    <col min="7665" max="7917" width="9.140625" style="65"/>
    <col min="7918" max="7918" width="11.42578125" style="65" customWidth="1"/>
    <col min="7919" max="7919" width="50.7109375" style="65" customWidth="1"/>
    <col min="7920" max="7920" width="17.140625" style="65" customWidth="1"/>
    <col min="7921" max="8173" width="9.140625" style="65"/>
    <col min="8174" max="8174" width="11.42578125" style="65" customWidth="1"/>
    <col min="8175" max="8175" width="50.7109375" style="65" customWidth="1"/>
    <col min="8176" max="8176" width="17.140625" style="65" customWidth="1"/>
    <col min="8177" max="8429" width="9.140625" style="65"/>
    <col min="8430" max="8430" width="11.42578125" style="65" customWidth="1"/>
    <col min="8431" max="8431" width="50.7109375" style="65" customWidth="1"/>
    <col min="8432" max="8432" width="17.140625" style="65" customWidth="1"/>
    <col min="8433" max="8685" width="9.140625" style="65"/>
    <col min="8686" max="8686" width="11.42578125" style="65" customWidth="1"/>
    <col min="8687" max="8687" width="50.7109375" style="65" customWidth="1"/>
    <col min="8688" max="8688" width="17.140625" style="65" customWidth="1"/>
    <col min="8689" max="8941" width="9.140625" style="65"/>
    <col min="8942" max="8942" width="11.42578125" style="65" customWidth="1"/>
    <col min="8943" max="8943" width="50.7109375" style="65" customWidth="1"/>
    <col min="8944" max="8944" width="17.140625" style="65" customWidth="1"/>
    <col min="8945" max="9197" width="9.140625" style="65"/>
    <col min="9198" max="9198" width="11.42578125" style="65" customWidth="1"/>
    <col min="9199" max="9199" width="50.7109375" style="65" customWidth="1"/>
    <col min="9200" max="9200" width="17.140625" style="65" customWidth="1"/>
    <col min="9201" max="9453" width="9.140625" style="65"/>
    <col min="9454" max="9454" width="11.42578125" style="65" customWidth="1"/>
    <col min="9455" max="9455" width="50.7109375" style="65" customWidth="1"/>
    <col min="9456" max="9456" width="17.140625" style="65" customWidth="1"/>
    <col min="9457" max="9709" width="9.140625" style="65"/>
    <col min="9710" max="9710" width="11.42578125" style="65" customWidth="1"/>
    <col min="9711" max="9711" width="50.7109375" style="65" customWidth="1"/>
    <col min="9712" max="9712" width="17.140625" style="65" customWidth="1"/>
    <col min="9713" max="9965" width="9.140625" style="65"/>
    <col min="9966" max="9966" width="11.42578125" style="65" customWidth="1"/>
    <col min="9967" max="9967" width="50.7109375" style="65" customWidth="1"/>
    <col min="9968" max="9968" width="17.140625" style="65" customWidth="1"/>
    <col min="9969" max="10221" width="9.140625" style="65"/>
    <col min="10222" max="10222" width="11.42578125" style="65" customWidth="1"/>
    <col min="10223" max="10223" width="50.7109375" style="65" customWidth="1"/>
    <col min="10224" max="10224" width="17.140625" style="65" customWidth="1"/>
    <col min="10225" max="10477" width="9.140625" style="65"/>
    <col min="10478" max="10478" width="11.42578125" style="65" customWidth="1"/>
    <col min="10479" max="10479" width="50.7109375" style="65" customWidth="1"/>
    <col min="10480" max="10480" width="17.140625" style="65" customWidth="1"/>
    <col min="10481" max="10733" width="9.140625" style="65"/>
    <col min="10734" max="10734" width="11.42578125" style="65" customWidth="1"/>
    <col min="10735" max="10735" width="50.7109375" style="65" customWidth="1"/>
    <col min="10736" max="10736" width="17.140625" style="65" customWidth="1"/>
    <col min="10737" max="10989" width="9.140625" style="65"/>
    <col min="10990" max="10990" width="11.42578125" style="65" customWidth="1"/>
    <col min="10991" max="10991" width="50.7109375" style="65" customWidth="1"/>
    <col min="10992" max="10992" width="17.140625" style="65" customWidth="1"/>
    <col min="10993" max="11245" width="9.140625" style="65"/>
    <col min="11246" max="11246" width="11.42578125" style="65" customWidth="1"/>
    <col min="11247" max="11247" width="50.7109375" style="65" customWidth="1"/>
    <col min="11248" max="11248" width="17.140625" style="65" customWidth="1"/>
    <col min="11249" max="11501" width="9.140625" style="65"/>
    <col min="11502" max="11502" width="11.42578125" style="65" customWidth="1"/>
    <col min="11503" max="11503" width="50.7109375" style="65" customWidth="1"/>
    <col min="11504" max="11504" width="17.140625" style="65" customWidth="1"/>
    <col min="11505" max="11757" width="9.140625" style="65"/>
    <col min="11758" max="11758" width="11.42578125" style="65" customWidth="1"/>
    <col min="11759" max="11759" width="50.7109375" style="65" customWidth="1"/>
    <col min="11760" max="11760" width="17.140625" style="65" customWidth="1"/>
    <col min="11761" max="12013" width="9.140625" style="65"/>
    <col min="12014" max="12014" width="11.42578125" style="65" customWidth="1"/>
    <col min="12015" max="12015" width="50.7109375" style="65" customWidth="1"/>
    <col min="12016" max="12016" width="17.140625" style="65" customWidth="1"/>
    <col min="12017" max="12269" width="9.140625" style="65"/>
    <col min="12270" max="12270" width="11.42578125" style="65" customWidth="1"/>
    <col min="12271" max="12271" width="50.7109375" style="65" customWidth="1"/>
    <col min="12272" max="12272" width="17.140625" style="65" customWidth="1"/>
    <col min="12273" max="12525" width="9.140625" style="65"/>
    <col min="12526" max="12526" width="11.42578125" style="65" customWidth="1"/>
    <col min="12527" max="12527" width="50.7109375" style="65" customWidth="1"/>
    <col min="12528" max="12528" width="17.140625" style="65" customWidth="1"/>
    <col min="12529" max="12781" width="9.140625" style="65"/>
    <col min="12782" max="12782" width="11.42578125" style="65" customWidth="1"/>
    <col min="12783" max="12783" width="50.7109375" style="65" customWidth="1"/>
    <col min="12784" max="12784" width="17.140625" style="65" customWidth="1"/>
    <col min="12785" max="13037" width="9.140625" style="65"/>
    <col min="13038" max="13038" width="11.42578125" style="65" customWidth="1"/>
    <col min="13039" max="13039" width="50.7109375" style="65" customWidth="1"/>
    <col min="13040" max="13040" width="17.140625" style="65" customWidth="1"/>
    <col min="13041" max="13293" width="9.140625" style="65"/>
    <col min="13294" max="13294" width="11.42578125" style="65" customWidth="1"/>
    <col min="13295" max="13295" width="50.7109375" style="65" customWidth="1"/>
    <col min="13296" max="13296" width="17.140625" style="65" customWidth="1"/>
    <col min="13297" max="13549" width="9.140625" style="65"/>
    <col min="13550" max="13550" width="11.42578125" style="65" customWidth="1"/>
    <col min="13551" max="13551" width="50.7109375" style="65" customWidth="1"/>
    <col min="13552" max="13552" width="17.140625" style="65" customWidth="1"/>
    <col min="13553" max="13805" width="9.140625" style="65"/>
    <col min="13806" max="13806" width="11.42578125" style="65" customWidth="1"/>
    <col min="13807" max="13807" width="50.7109375" style="65" customWidth="1"/>
    <col min="13808" max="13808" width="17.140625" style="65" customWidth="1"/>
    <col min="13809" max="14061" width="9.140625" style="65"/>
    <col min="14062" max="14062" width="11.42578125" style="65" customWidth="1"/>
    <col min="14063" max="14063" width="50.7109375" style="65" customWidth="1"/>
    <col min="14064" max="14064" width="17.140625" style="65" customWidth="1"/>
    <col min="14065" max="14317" width="9.140625" style="65"/>
    <col min="14318" max="14318" width="11.42578125" style="65" customWidth="1"/>
    <col min="14319" max="14319" width="50.7109375" style="65" customWidth="1"/>
    <col min="14320" max="14320" width="17.140625" style="65" customWidth="1"/>
    <col min="14321" max="14573" width="9.140625" style="65"/>
    <col min="14574" max="14574" width="11.42578125" style="65" customWidth="1"/>
    <col min="14575" max="14575" width="50.7109375" style="65" customWidth="1"/>
    <col min="14576" max="14576" width="17.140625" style="65" customWidth="1"/>
    <col min="14577" max="14829" width="9.140625" style="65"/>
    <col min="14830" max="14830" width="11.42578125" style="65" customWidth="1"/>
    <col min="14831" max="14831" width="50.7109375" style="65" customWidth="1"/>
    <col min="14832" max="14832" width="17.140625" style="65" customWidth="1"/>
    <col min="14833" max="15085" width="9.140625" style="65"/>
    <col min="15086" max="15086" width="11.42578125" style="65" customWidth="1"/>
    <col min="15087" max="15087" width="50.7109375" style="65" customWidth="1"/>
    <col min="15088" max="15088" width="17.140625" style="65" customWidth="1"/>
    <col min="15089" max="15341" width="9.140625" style="65"/>
    <col min="15342" max="15342" width="11.42578125" style="65" customWidth="1"/>
    <col min="15343" max="15343" width="50.7109375" style="65" customWidth="1"/>
    <col min="15344" max="15344" width="17.140625" style="65" customWidth="1"/>
    <col min="15345" max="15597" width="9.140625" style="65"/>
    <col min="15598" max="15598" width="11.42578125" style="65" customWidth="1"/>
    <col min="15599" max="15599" width="50.7109375" style="65" customWidth="1"/>
    <col min="15600" max="15600" width="17.140625" style="65" customWidth="1"/>
    <col min="15601" max="15853" width="9.140625" style="65"/>
    <col min="15854" max="15854" width="11.42578125" style="65" customWidth="1"/>
    <col min="15855" max="15855" width="50.7109375" style="65" customWidth="1"/>
    <col min="15856" max="15856" width="17.140625" style="65" customWidth="1"/>
    <col min="15857" max="16109" width="9.140625" style="65"/>
    <col min="16110" max="16110" width="11.42578125" style="65" customWidth="1"/>
    <col min="16111" max="16111" width="50.7109375" style="65" customWidth="1"/>
    <col min="16112" max="16112" width="17.140625" style="65" customWidth="1"/>
    <col min="16113" max="16384" width="9.140625" style="65"/>
  </cols>
  <sheetData>
    <row r="1" spans="1:2" ht="15">
      <c r="A1" s="63" t="s">
        <v>99</v>
      </c>
      <c r="B1" s="64" t="s">
        <v>126</v>
      </c>
    </row>
    <row r="2" spans="1:2">
      <c r="A2" s="63" t="s">
        <v>125</v>
      </c>
    </row>
    <row r="3" spans="1:2">
      <c r="A3" s="63" t="s">
        <v>102</v>
      </c>
    </row>
    <row r="4" spans="1:2" ht="15">
      <c r="A4" s="67"/>
      <c r="B4" s="68" t="s">
        <v>61</v>
      </c>
    </row>
    <row r="5" spans="1:2" ht="15">
      <c r="A5" s="69" t="s">
        <v>65</v>
      </c>
      <c r="B5" s="70">
        <f>B8+B16+B24+B34+B39+B42+B44+B47</f>
        <v>60998220187</v>
      </c>
    </row>
    <row r="6" spans="1:2" ht="15" thickBot="1">
      <c r="A6" s="71"/>
      <c r="B6" s="72"/>
    </row>
    <row r="7" spans="1:2" ht="15.75" thickBot="1">
      <c r="A7" s="169" t="s">
        <v>240</v>
      </c>
      <c r="B7" s="170"/>
    </row>
    <row r="8" spans="1:2" ht="15.75" thickBot="1">
      <c r="A8" s="73" t="s">
        <v>241</v>
      </c>
      <c r="B8" s="74">
        <v>8003179822</v>
      </c>
    </row>
    <row r="9" spans="1:2" ht="15" thickBot="1">
      <c r="A9" s="75" t="s">
        <v>242</v>
      </c>
      <c r="B9" s="76">
        <v>3726809855</v>
      </c>
    </row>
    <row r="10" spans="1:2" ht="15" thickBot="1">
      <c r="A10" s="75" t="s">
        <v>243</v>
      </c>
      <c r="B10" s="76">
        <v>42022854</v>
      </c>
    </row>
    <row r="11" spans="1:2" ht="15" thickBot="1">
      <c r="A11" s="75" t="s">
        <v>244</v>
      </c>
      <c r="B11" s="76">
        <v>970974296</v>
      </c>
    </row>
    <row r="12" spans="1:2" ht="15" thickBot="1">
      <c r="A12" s="75" t="s">
        <v>245</v>
      </c>
      <c r="B12" s="76">
        <v>439407786</v>
      </c>
    </row>
    <row r="13" spans="1:2" ht="15" thickBot="1">
      <c r="A13" s="75" t="s">
        <v>246</v>
      </c>
      <c r="B13" s="76">
        <v>2099359698</v>
      </c>
    </row>
    <row r="14" spans="1:2" ht="15" thickBot="1">
      <c r="A14" s="75" t="s">
        <v>247</v>
      </c>
      <c r="B14" s="76">
        <v>579324899</v>
      </c>
    </row>
    <row r="15" spans="1:2" ht="15" thickBot="1">
      <c r="A15" s="75" t="s">
        <v>248</v>
      </c>
      <c r="B15" s="76">
        <v>145280434</v>
      </c>
    </row>
    <row r="16" spans="1:2" ht="15.75" thickBot="1">
      <c r="A16" s="73" t="s">
        <v>249</v>
      </c>
      <c r="B16" s="74">
        <v>185910684</v>
      </c>
    </row>
    <row r="17" spans="1:2" ht="15" thickBot="1">
      <c r="A17" s="75" t="s">
        <v>250</v>
      </c>
      <c r="B17" s="76">
        <v>27502499</v>
      </c>
    </row>
    <row r="18" spans="1:2" ht="15" thickBot="1">
      <c r="A18" s="75" t="s">
        <v>251</v>
      </c>
      <c r="B18" s="76">
        <v>80779916</v>
      </c>
    </row>
    <row r="19" spans="1:2" ht="15" thickBot="1">
      <c r="A19" s="75" t="s">
        <v>252</v>
      </c>
      <c r="B19" s="76">
        <v>4503534</v>
      </c>
    </row>
    <row r="20" spans="1:2" ht="15" thickBot="1">
      <c r="A20" s="75" t="s">
        <v>253</v>
      </c>
      <c r="B20" s="76">
        <v>7745714</v>
      </c>
    </row>
    <row r="21" spans="1:2" ht="15" thickBot="1">
      <c r="A21" s="75" t="s">
        <v>254</v>
      </c>
      <c r="B21" s="76">
        <v>62252885</v>
      </c>
    </row>
    <row r="22" spans="1:2" ht="15" thickBot="1">
      <c r="A22" s="75" t="s">
        <v>255</v>
      </c>
      <c r="B22" s="76">
        <v>608868</v>
      </c>
    </row>
    <row r="23" spans="1:2" ht="15" thickBot="1">
      <c r="A23" s="75" t="s">
        <v>256</v>
      </c>
      <c r="B23" s="76">
        <v>2517269</v>
      </c>
    </row>
    <row r="24" spans="1:2" ht="15.75" thickBot="1">
      <c r="A24" s="73" t="s">
        <v>257</v>
      </c>
      <c r="B24" s="74">
        <v>462404658</v>
      </c>
    </row>
    <row r="25" spans="1:2" ht="15" thickBot="1">
      <c r="A25" s="75" t="s">
        <v>258</v>
      </c>
      <c r="B25" s="76">
        <v>78008543</v>
      </c>
    </row>
    <row r="26" spans="1:2" ht="15" thickBot="1">
      <c r="A26" s="75" t="s">
        <v>259</v>
      </c>
      <c r="B26" s="76">
        <v>81925006</v>
      </c>
    </row>
    <row r="27" spans="1:2" ht="15" thickBot="1">
      <c r="A27" s="75" t="s">
        <v>260</v>
      </c>
      <c r="B27" s="76">
        <v>37028495</v>
      </c>
    </row>
    <row r="28" spans="1:2" ht="15" thickBot="1">
      <c r="A28" s="75" t="s">
        <v>261</v>
      </c>
      <c r="B28" s="76">
        <v>13464292</v>
      </c>
    </row>
    <row r="29" spans="1:2" ht="15" thickBot="1">
      <c r="A29" s="75" t="s">
        <v>262</v>
      </c>
      <c r="B29" s="76">
        <v>42949807</v>
      </c>
    </row>
    <row r="30" spans="1:2" ht="15" thickBot="1">
      <c r="A30" s="75" t="s">
        <v>263</v>
      </c>
      <c r="B30" s="76">
        <v>42356618</v>
      </c>
    </row>
    <row r="31" spans="1:2" ht="15" thickBot="1">
      <c r="A31" s="75" t="s">
        <v>264</v>
      </c>
      <c r="B31" s="76">
        <v>19599307</v>
      </c>
    </row>
    <row r="32" spans="1:2" ht="15" thickBot="1">
      <c r="A32" s="75" t="s">
        <v>265</v>
      </c>
      <c r="B32" s="76">
        <v>8882010</v>
      </c>
    </row>
    <row r="33" spans="1:2" ht="15" thickBot="1">
      <c r="A33" s="75" t="s">
        <v>266</v>
      </c>
      <c r="B33" s="76">
        <v>138190581</v>
      </c>
    </row>
    <row r="34" spans="1:2" ht="15.75" thickBot="1">
      <c r="A34" s="73" t="s">
        <v>267</v>
      </c>
      <c r="B34" s="74">
        <v>30000218902</v>
      </c>
    </row>
    <row r="35" spans="1:2" ht="15" thickBot="1">
      <c r="A35" s="75" t="s">
        <v>268</v>
      </c>
      <c r="B35" s="76">
        <v>29764490367</v>
      </c>
    </row>
    <row r="36" spans="1:2" ht="15" thickBot="1">
      <c r="A36" s="75" t="s">
        <v>269</v>
      </c>
      <c r="B36" s="76">
        <v>16740146</v>
      </c>
    </row>
    <row r="37" spans="1:2" ht="15" thickBot="1">
      <c r="A37" s="75" t="s">
        <v>270</v>
      </c>
      <c r="B37" s="76">
        <v>3593640</v>
      </c>
    </row>
    <row r="38" spans="1:2" ht="15" thickBot="1">
      <c r="A38" s="75" t="s">
        <v>271</v>
      </c>
      <c r="B38" s="76">
        <v>215394749</v>
      </c>
    </row>
    <row r="39" spans="1:2" ht="15.75" thickBot="1">
      <c r="A39" s="73" t="s">
        <v>272</v>
      </c>
      <c r="B39" s="74">
        <v>10963354027</v>
      </c>
    </row>
    <row r="40" spans="1:2" ht="15" thickBot="1">
      <c r="A40" s="75" t="s">
        <v>273</v>
      </c>
      <c r="B40" s="76">
        <v>6972695123</v>
      </c>
    </row>
    <row r="41" spans="1:2" ht="15" thickBot="1">
      <c r="A41" s="75" t="s">
        <v>274</v>
      </c>
      <c r="B41" s="76">
        <v>3990658905</v>
      </c>
    </row>
    <row r="42" spans="1:2" ht="15.75" thickBot="1">
      <c r="A42" s="73" t="s">
        <v>275</v>
      </c>
      <c r="B42" s="74">
        <v>51000000</v>
      </c>
    </row>
    <row r="43" spans="1:2" ht="15" thickBot="1">
      <c r="A43" s="75" t="s">
        <v>276</v>
      </c>
      <c r="B43" s="76">
        <v>51000000</v>
      </c>
    </row>
    <row r="44" spans="1:2" ht="15.75" thickBot="1">
      <c r="A44" s="73" t="s">
        <v>277</v>
      </c>
      <c r="B44" s="74">
        <v>10918940241</v>
      </c>
    </row>
    <row r="45" spans="1:2" ht="15" thickBot="1">
      <c r="A45" s="75" t="s">
        <v>278</v>
      </c>
      <c r="B45" s="76">
        <v>5614365743</v>
      </c>
    </row>
    <row r="46" spans="1:2" ht="15" thickBot="1">
      <c r="A46" s="75" t="s">
        <v>279</v>
      </c>
      <c r="B46" s="76">
        <v>5304574498</v>
      </c>
    </row>
    <row r="47" spans="1:2" ht="15.75" thickBot="1">
      <c r="A47" s="73" t="s">
        <v>280</v>
      </c>
      <c r="B47" s="74">
        <v>413211853</v>
      </c>
    </row>
    <row r="48" spans="1:2" ht="15" thickBot="1">
      <c r="A48" s="75" t="s">
        <v>281</v>
      </c>
      <c r="B48" s="76">
        <v>72597929</v>
      </c>
    </row>
    <row r="49" spans="1:2" ht="15" thickBot="1">
      <c r="A49" s="75" t="s">
        <v>282</v>
      </c>
      <c r="B49" s="76">
        <v>282722315</v>
      </c>
    </row>
    <row r="50" spans="1:2" ht="15" thickBot="1">
      <c r="A50" s="75" t="s">
        <v>283</v>
      </c>
      <c r="B50" s="76">
        <v>4338983</v>
      </c>
    </row>
    <row r="51" spans="1:2" ht="15" thickBot="1">
      <c r="A51" s="75" t="s">
        <v>284</v>
      </c>
      <c r="B51" s="76">
        <v>3552627</v>
      </c>
    </row>
    <row r="52" spans="1:2" ht="15" thickBot="1">
      <c r="A52" s="75" t="s">
        <v>285</v>
      </c>
      <c r="B52" s="76">
        <v>50000000</v>
      </c>
    </row>
  </sheetData>
  <mergeCells count="1">
    <mergeCell ref="A7:B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/>
  <cols>
    <col min="1" max="1" width="53.140625" style="86" bestFit="1" customWidth="1"/>
    <col min="2" max="2" width="17.140625" style="86" customWidth="1"/>
    <col min="3" max="255" width="9.140625" style="86"/>
    <col min="256" max="256" width="11.42578125" style="86" customWidth="1"/>
    <col min="257" max="257" width="50.7109375" style="86" customWidth="1"/>
    <col min="258" max="258" width="17.140625" style="86" customWidth="1"/>
    <col min="259" max="511" width="9.140625" style="86"/>
    <col min="512" max="512" width="11.42578125" style="86" customWidth="1"/>
    <col min="513" max="513" width="50.7109375" style="86" customWidth="1"/>
    <col min="514" max="514" width="17.140625" style="86" customWidth="1"/>
    <col min="515" max="767" width="9.140625" style="86"/>
    <col min="768" max="768" width="11.42578125" style="86" customWidth="1"/>
    <col min="769" max="769" width="50.7109375" style="86" customWidth="1"/>
    <col min="770" max="770" width="17.140625" style="86" customWidth="1"/>
    <col min="771" max="1023" width="9.140625" style="86"/>
    <col min="1024" max="1024" width="11.42578125" style="86" customWidth="1"/>
    <col min="1025" max="1025" width="50.7109375" style="86" customWidth="1"/>
    <col min="1026" max="1026" width="17.140625" style="86" customWidth="1"/>
    <col min="1027" max="1279" width="9.140625" style="86"/>
    <col min="1280" max="1280" width="11.42578125" style="86" customWidth="1"/>
    <col min="1281" max="1281" width="50.7109375" style="86" customWidth="1"/>
    <col min="1282" max="1282" width="17.140625" style="86" customWidth="1"/>
    <col min="1283" max="1535" width="9.140625" style="86"/>
    <col min="1536" max="1536" width="11.42578125" style="86" customWidth="1"/>
    <col min="1537" max="1537" width="50.7109375" style="86" customWidth="1"/>
    <col min="1538" max="1538" width="17.140625" style="86" customWidth="1"/>
    <col min="1539" max="1791" width="9.140625" style="86"/>
    <col min="1792" max="1792" width="11.42578125" style="86" customWidth="1"/>
    <col min="1793" max="1793" width="50.7109375" style="86" customWidth="1"/>
    <col min="1794" max="1794" width="17.140625" style="86" customWidth="1"/>
    <col min="1795" max="2047" width="9.140625" style="86"/>
    <col min="2048" max="2048" width="11.42578125" style="86" customWidth="1"/>
    <col min="2049" max="2049" width="50.7109375" style="86" customWidth="1"/>
    <col min="2050" max="2050" width="17.140625" style="86" customWidth="1"/>
    <col min="2051" max="2303" width="9.140625" style="86"/>
    <col min="2304" max="2304" width="11.42578125" style="86" customWidth="1"/>
    <col min="2305" max="2305" width="50.7109375" style="86" customWidth="1"/>
    <col min="2306" max="2306" width="17.140625" style="86" customWidth="1"/>
    <col min="2307" max="2559" width="9.140625" style="86"/>
    <col min="2560" max="2560" width="11.42578125" style="86" customWidth="1"/>
    <col min="2561" max="2561" width="50.7109375" style="86" customWidth="1"/>
    <col min="2562" max="2562" width="17.140625" style="86" customWidth="1"/>
    <col min="2563" max="2815" width="9.140625" style="86"/>
    <col min="2816" max="2816" width="11.42578125" style="86" customWidth="1"/>
    <col min="2817" max="2817" width="50.7109375" style="86" customWidth="1"/>
    <col min="2818" max="2818" width="17.140625" style="86" customWidth="1"/>
    <col min="2819" max="3071" width="9.140625" style="86"/>
    <col min="3072" max="3072" width="11.42578125" style="86" customWidth="1"/>
    <col min="3073" max="3073" width="50.7109375" style="86" customWidth="1"/>
    <col min="3074" max="3074" width="17.140625" style="86" customWidth="1"/>
    <col min="3075" max="3327" width="9.140625" style="86"/>
    <col min="3328" max="3328" width="11.42578125" style="86" customWidth="1"/>
    <col min="3329" max="3329" width="50.7109375" style="86" customWidth="1"/>
    <col min="3330" max="3330" width="17.140625" style="86" customWidth="1"/>
    <col min="3331" max="3583" width="9.140625" style="86"/>
    <col min="3584" max="3584" width="11.42578125" style="86" customWidth="1"/>
    <col min="3585" max="3585" width="50.7109375" style="86" customWidth="1"/>
    <col min="3586" max="3586" width="17.140625" style="86" customWidth="1"/>
    <col min="3587" max="3839" width="9.140625" style="86"/>
    <col min="3840" max="3840" width="11.42578125" style="86" customWidth="1"/>
    <col min="3841" max="3841" width="50.7109375" style="86" customWidth="1"/>
    <col min="3842" max="3842" width="17.140625" style="86" customWidth="1"/>
    <col min="3843" max="4095" width="9.140625" style="86"/>
    <col min="4096" max="4096" width="11.42578125" style="86" customWidth="1"/>
    <col min="4097" max="4097" width="50.7109375" style="86" customWidth="1"/>
    <col min="4098" max="4098" width="17.140625" style="86" customWidth="1"/>
    <col min="4099" max="4351" width="9.140625" style="86"/>
    <col min="4352" max="4352" width="11.42578125" style="86" customWidth="1"/>
    <col min="4353" max="4353" width="50.7109375" style="86" customWidth="1"/>
    <col min="4354" max="4354" width="17.140625" style="86" customWidth="1"/>
    <col min="4355" max="4607" width="9.140625" style="86"/>
    <col min="4608" max="4608" width="11.42578125" style="86" customWidth="1"/>
    <col min="4609" max="4609" width="50.7109375" style="86" customWidth="1"/>
    <col min="4610" max="4610" width="17.140625" style="86" customWidth="1"/>
    <col min="4611" max="4863" width="9.140625" style="86"/>
    <col min="4864" max="4864" width="11.42578125" style="86" customWidth="1"/>
    <col min="4865" max="4865" width="50.7109375" style="86" customWidth="1"/>
    <col min="4866" max="4866" width="17.140625" style="86" customWidth="1"/>
    <col min="4867" max="5119" width="9.140625" style="86"/>
    <col min="5120" max="5120" width="11.42578125" style="86" customWidth="1"/>
    <col min="5121" max="5121" width="50.7109375" style="86" customWidth="1"/>
    <col min="5122" max="5122" width="17.140625" style="86" customWidth="1"/>
    <col min="5123" max="5375" width="9.140625" style="86"/>
    <col min="5376" max="5376" width="11.42578125" style="86" customWidth="1"/>
    <col min="5377" max="5377" width="50.7109375" style="86" customWidth="1"/>
    <col min="5378" max="5378" width="17.140625" style="86" customWidth="1"/>
    <col min="5379" max="5631" width="9.140625" style="86"/>
    <col min="5632" max="5632" width="11.42578125" style="86" customWidth="1"/>
    <col min="5633" max="5633" width="50.7109375" style="86" customWidth="1"/>
    <col min="5634" max="5634" width="17.140625" style="86" customWidth="1"/>
    <col min="5635" max="5887" width="9.140625" style="86"/>
    <col min="5888" max="5888" width="11.42578125" style="86" customWidth="1"/>
    <col min="5889" max="5889" width="50.7109375" style="86" customWidth="1"/>
    <col min="5890" max="5890" width="17.140625" style="86" customWidth="1"/>
    <col min="5891" max="6143" width="9.140625" style="86"/>
    <col min="6144" max="6144" width="11.42578125" style="86" customWidth="1"/>
    <col min="6145" max="6145" width="50.7109375" style="86" customWidth="1"/>
    <col min="6146" max="6146" width="17.140625" style="86" customWidth="1"/>
    <col min="6147" max="6399" width="9.140625" style="86"/>
    <col min="6400" max="6400" width="11.42578125" style="86" customWidth="1"/>
    <col min="6401" max="6401" width="50.7109375" style="86" customWidth="1"/>
    <col min="6402" max="6402" width="17.140625" style="86" customWidth="1"/>
    <col min="6403" max="6655" width="9.140625" style="86"/>
    <col min="6656" max="6656" width="11.42578125" style="86" customWidth="1"/>
    <col min="6657" max="6657" width="50.7109375" style="86" customWidth="1"/>
    <col min="6658" max="6658" width="17.140625" style="86" customWidth="1"/>
    <col min="6659" max="6911" width="9.140625" style="86"/>
    <col min="6912" max="6912" width="11.42578125" style="86" customWidth="1"/>
    <col min="6913" max="6913" width="50.7109375" style="86" customWidth="1"/>
    <col min="6914" max="6914" width="17.140625" style="86" customWidth="1"/>
    <col min="6915" max="7167" width="9.140625" style="86"/>
    <col min="7168" max="7168" width="11.42578125" style="86" customWidth="1"/>
    <col min="7169" max="7169" width="50.7109375" style="86" customWidth="1"/>
    <col min="7170" max="7170" width="17.140625" style="86" customWidth="1"/>
    <col min="7171" max="7423" width="9.140625" style="86"/>
    <col min="7424" max="7424" width="11.42578125" style="86" customWidth="1"/>
    <col min="7425" max="7425" width="50.7109375" style="86" customWidth="1"/>
    <col min="7426" max="7426" width="17.140625" style="86" customWidth="1"/>
    <col min="7427" max="7679" width="9.140625" style="86"/>
    <col min="7680" max="7680" width="11.42578125" style="86" customWidth="1"/>
    <col min="7681" max="7681" width="50.7109375" style="86" customWidth="1"/>
    <col min="7682" max="7682" width="17.140625" style="86" customWidth="1"/>
    <col min="7683" max="7935" width="9.140625" style="86"/>
    <col min="7936" max="7936" width="11.42578125" style="86" customWidth="1"/>
    <col min="7937" max="7937" width="50.7109375" style="86" customWidth="1"/>
    <col min="7938" max="7938" width="17.140625" style="86" customWidth="1"/>
    <col min="7939" max="8191" width="9.140625" style="86"/>
    <col min="8192" max="8192" width="11.42578125" style="86" customWidth="1"/>
    <col min="8193" max="8193" width="50.7109375" style="86" customWidth="1"/>
    <col min="8194" max="8194" width="17.140625" style="86" customWidth="1"/>
    <col min="8195" max="8447" width="9.140625" style="86"/>
    <col min="8448" max="8448" width="11.42578125" style="86" customWidth="1"/>
    <col min="8449" max="8449" width="50.7109375" style="86" customWidth="1"/>
    <col min="8450" max="8450" width="17.140625" style="86" customWidth="1"/>
    <col min="8451" max="8703" width="9.140625" style="86"/>
    <col min="8704" max="8704" width="11.42578125" style="86" customWidth="1"/>
    <col min="8705" max="8705" width="50.7109375" style="86" customWidth="1"/>
    <col min="8706" max="8706" width="17.140625" style="86" customWidth="1"/>
    <col min="8707" max="8959" width="9.140625" style="86"/>
    <col min="8960" max="8960" width="11.42578125" style="86" customWidth="1"/>
    <col min="8961" max="8961" width="50.7109375" style="86" customWidth="1"/>
    <col min="8962" max="8962" width="17.140625" style="86" customWidth="1"/>
    <col min="8963" max="9215" width="9.140625" style="86"/>
    <col min="9216" max="9216" width="11.42578125" style="86" customWidth="1"/>
    <col min="9217" max="9217" width="50.7109375" style="86" customWidth="1"/>
    <col min="9218" max="9218" width="17.140625" style="86" customWidth="1"/>
    <col min="9219" max="9471" width="9.140625" style="86"/>
    <col min="9472" max="9472" width="11.42578125" style="86" customWidth="1"/>
    <col min="9473" max="9473" width="50.7109375" style="86" customWidth="1"/>
    <col min="9474" max="9474" width="17.140625" style="86" customWidth="1"/>
    <col min="9475" max="9727" width="9.140625" style="86"/>
    <col min="9728" max="9728" width="11.42578125" style="86" customWidth="1"/>
    <col min="9729" max="9729" width="50.7109375" style="86" customWidth="1"/>
    <col min="9730" max="9730" width="17.140625" style="86" customWidth="1"/>
    <col min="9731" max="9983" width="9.140625" style="86"/>
    <col min="9984" max="9984" width="11.42578125" style="86" customWidth="1"/>
    <col min="9985" max="9985" width="50.7109375" style="86" customWidth="1"/>
    <col min="9986" max="9986" width="17.140625" style="86" customWidth="1"/>
    <col min="9987" max="10239" width="9.140625" style="86"/>
    <col min="10240" max="10240" width="11.42578125" style="86" customWidth="1"/>
    <col min="10241" max="10241" width="50.7109375" style="86" customWidth="1"/>
    <col min="10242" max="10242" width="17.140625" style="86" customWidth="1"/>
    <col min="10243" max="10495" width="9.140625" style="86"/>
    <col min="10496" max="10496" width="11.42578125" style="86" customWidth="1"/>
    <col min="10497" max="10497" width="50.7109375" style="86" customWidth="1"/>
    <col min="10498" max="10498" width="17.140625" style="86" customWidth="1"/>
    <col min="10499" max="10751" width="9.140625" style="86"/>
    <col min="10752" max="10752" width="11.42578125" style="86" customWidth="1"/>
    <col min="10753" max="10753" width="50.7109375" style="86" customWidth="1"/>
    <col min="10754" max="10754" width="17.140625" style="86" customWidth="1"/>
    <col min="10755" max="11007" width="9.140625" style="86"/>
    <col min="11008" max="11008" width="11.42578125" style="86" customWidth="1"/>
    <col min="11009" max="11009" width="50.7109375" style="86" customWidth="1"/>
    <col min="11010" max="11010" width="17.140625" style="86" customWidth="1"/>
    <col min="11011" max="11263" width="9.140625" style="86"/>
    <col min="11264" max="11264" width="11.42578125" style="86" customWidth="1"/>
    <col min="11265" max="11265" width="50.7109375" style="86" customWidth="1"/>
    <col min="11266" max="11266" width="17.140625" style="86" customWidth="1"/>
    <col min="11267" max="11519" width="9.140625" style="86"/>
    <col min="11520" max="11520" width="11.42578125" style="86" customWidth="1"/>
    <col min="11521" max="11521" width="50.7109375" style="86" customWidth="1"/>
    <col min="11522" max="11522" width="17.140625" style="86" customWidth="1"/>
    <col min="11523" max="11775" width="9.140625" style="86"/>
    <col min="11776" max="11776" width="11.42578125" style="86" customWidth="1"/>
    <col min="11777" max="11777" width="50.7109375" style="86" customWidth="1"/>
    <col min="11778" max="11778" width="17.140625" style="86" customWidth="1"/>
    <col min="11779" max="12031" width="9.140625" style="86"/>
    <col min="12032" max="12032" width="11.42578125" style="86" customWidth="1"/>
    <col min="12033" max="12033" width="50.7109375" style="86" customWidth="1"/>
    <col min="12034" max="12034" width="17.140625" style="86" customWidth="1"/>
    <col min="12035" max="12287" width="9.140625" style="86"/>
    <col min="12288" max="12288" width="11.42578125" style="86" customWidth="1"/>
    <col min="12289" max="12289" width="50.7109375" style="86" customWidth="1"/>
    <col min="12290" max="12290" width="17.140625" style="86" customWidth="1"/>
    <col min="12291" max="12543" width="9.140625" style="86"/>
    <col min="12544" max="12544" width="11.42578125" style="86" customWidth="1"/>
    <col min="12545" max="12545" width="50.7109375" style="86" customWidth="1"/>
    <col min="12546" max="12546" width="17.140625" style="86" customWidth="1"/>
    <col min="12547" max="12799" width="9.140625" style="86"/>
    <col min="12800" max="12800" width="11.42578125" style="86" customWidth="1"/>
    <col min="12801" max="12801" width="50.7109375" style="86" customWidth="1"/>
    <col min="12802" max="12802" width="17.140625" style="86" customWidth="1"/>
    <col min="12803" max="13055" width="9.140625" style="86"/>
    <col min="13056" max="13056" width="11.42578125" style="86" customWidth="1"/>
    <col min="13057" max="13057" width="50.7109375" style="86" customWidth="1"/>
    <col min="13058" max="13058" width="17.140625" style="86" customWidth="1"/>
    <col min="13059" max="13311" width="9.140625" style="86"/>
    <col min="13312" max="13312" width="11.42578125" style="86" customWidth="1"/>
    <col min="13313" max="13313" width="50.7109375" style="86" customWidth="1"/>
    <col min="13314" max="13314" width="17.140625" style="86" customWidth="1"/>
    <col min="13315" max="13567" width="9.140625" style="86"/>
    <col min="13568" max="13568" width="11.42578125" style="86" customWidth="1"/>
    <col min="13569" max="13569" width="50.7109375" style="86" customWidth="1"/>
    <col min="13570" max="13570" width="17.140625" style="86" customWidth="1"/>
    <col min="13571" max="13823" width="9.140625" style="86"/>
    <col min="13824" max="13824" width="11.42578125" style="86" customWidth="1"/>
    <col min="13825" max="13825" width="50.7109375" style="86" customWidth="1"/>
    <col min="13826" max="13826" width="17.140625" style="86" customWidth="1"/>
    <col min="13827" max="14079" width="9.140625" style="86"/>
    <col min="14080" max="14080" width="11.42578125" style="86" customWidth="1"/>
    <col min="14081" max="14081" width="50.7109375" style="86" customWidth="1"/>
    <col min="14082" max="14082" width="17.140625" style="86" customWidth="1"/>
    <col min="14083" max="14335" width="9.140625" style="86"/>
    <col min="14336" max="14336" width="11.42578125" style="86" customWidth="1"/>
    <col min="14337" max="14337" width="50.7109375" style="86" customWidth="1"/>
    <col min="14338" max="14338" width="17.140625" style="86" customWidth="1"/>
    <col min="14339" max="14591" width="9.140625" style="86"/>
    <col min="14592" max="14592" width="11.42578125" style="86" customWidth="1"/>
    <col min="14593" max="14593" width="50.7109375" style="86" customWidth="1"/>
    <col min="14594" max="14594" width="17.140625" style="86" customWidth="1"/>
    <col min="14595" max="14847" width="9.140625" style="86"/>
    <col min="14848" max="14848" width="11.42578125" style="86" customWidth="1"/>
    <col min="14849" max="14849" width="50.7109375" style="86" customWidth="1"/>
    <col min="14850" max="14850" width="17.140625" style="86" customWidth="1"/>
    <col min="14851" max="15103" width="9.140625" style="86"/>
    <col min="15104" max="15104" width="11.42578125" style="86" customWidth="1"/>
    <col min="15105" max="15105" width="50.7109375" style="86" customWidth="1"/>
    <col min="15106" max="15106" width="17.140625" style="86" customWidth="1"/>
    <col min="15107" max="15359" width="9.140625" style="86"/>
    <col min="15360" max="15360" width="11.42578125" style="86" customWidth="1"/>
    <col min="15361" max="15361" width="50.7109375" style="86" customWidth="1"/>
    <col min="15362" max="15362" width="17.140625" style="86" customWidth="1"/>
    <col min="15363" max="15615" width="9.140625" style="86"/>
    <col min="15616" max="15616" width="11.42578125" style="86" customWidth="1"/>
    <col min="15617" max="15617" width="50.7109375" style="86" customWidth="1"/>
    <col min="15618" max="15618" width="17.140625" style="86" customWidth="1"/>
    <col min="15619" max="15871" width="9.140625" style="86"/>
    <col min="15872" max="15872" width="11.42578125" style="86" customWidth="1"/>
    <col min="15873" max="15873" width="50.7109375" style="86" customWidth="1"/>
    <col min="15874" max="15874" width="17.140625" style="86" customWidth="1"/>
    <col min="15875" max="16127" width="9.140625" style="86"/>
    <col min="16128" max="16128" width="11.42578125" style="86" customWidth="1"/>
    <col min="16129" max="16129" width="50.7109375" style="86" customWidth="1"/>
    <col min="16130" max="16130" width="17.140625" style="86" customWidth="1"/>
    <col min="16131" max="16384" width="9.140625" style="86"/>
  </cols>
  <sheetData>
    <row r="1" spans="1:2">
      <c r="A1" s="84" t="s">
        <v>99</v>
      </c>
      <c r="B1" s="85" t="s">
        <v>127</v>
      </c>
    </row>
    <row r="2" spans="1:2">
      <c r="A2" s="84" t="s">
        <v>128</v>
      </c>
      <c r="B2" s="79"/>
    </row>
    <row r="3" spans="1:2">
      <c r="A3" s="84" t="s">
        <v>102</v>
      </c>
      <c r="B3" s="79"/>
    </row>
    <row r="4" spans="1:2" ht="18" customHeight="1" thickBot="1">
      <c r="A4" s="87"/>
      <c r="B4" s="88" t="s">
        <v>61</v>
      </c>
    </row>
    <row r="5" spans="1:2" ht="15.75" thickBot="1">
      <c r="A5" s="89" t="s">
        <v>65</v>
      </c>
      <c r="B5" s="93">
        <v>60998220187</v>
      </c>
    </row>
    <row r="6" spans="1:2" ht="15.75" thickBot="1">
      <c r="A6" s="90"/>
      <c r="B6" s="91"/>
    </row>
    <row r="7" spans="1:2" ht="15.75" thickBot="1">
      <c r="A7" s="171" t="s">
        <v>129</v>
      </c>
      <c r="B7" s="172"/>
    </row>
    <row r="8" spans="1:2" ht="15.75" thickBot="1">
      <c r="A8" s="80" t="s">
        <v>130</v>
      </c>
      <c r="B8" s="92">
        <v>8651495164</v>
      </c>
    </row>
    <row r="9" spans="1:2" ht="15.75" thickBot="1">
      <c r="A9" s="80" t="s">
        <v>131</v>
      </c>
      <c r="B9" s="92">
        <v>41014572929</v>
      </c>
    </row>
    <row r="10" spans="1:2" ht="15.75" thickBot="1">
      <c r="A10" s="81" t="s">
        <v>286</v>
      </c>
      <c r="B10" s="92">
        <v>413211853</v>
      </c>
    </row>
    <row r="11" spans="1:2" ht="15.75" thickBot="1">
      <c r="A11" s="81" t="s">
        <v>132</v>
      </c>
      <c r="B11" s="92">
        <v>10918940241</v>
      </c>
    </row>
    <row r="12" spans="1:2">
      <c r="A12" s="82"/>
      <c r="B12" s="83"/>
    </row>
  </sheetData>
  <mergeCells count="1">
    <mergeCell ref="A7:B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37" sqref="A37"/>
    </sheetView>
  </sheetViews>
  <sheetFormatPr baseColWidth="10" defaultColWidth="11.42578125" defaultRowHeight="15.75"/>
  <cols>
    <col min="1" max="1" width="37" style="16" customWidth="1"/>
    <col min="2" max="2" width="26.7109375" style="16" customWidth="1"/>
    <col min="3" max="3" width="13.85546875" style="16" bestFit="1" customWidth="1"/>
    <col min="4" max="16384" width="11.42578125" style="16"/>
  </cols>
  <sheetData>
    <row r="1" spans="1:3">
      <c r="B1" s="17" t="s">
        <v>61</v>
      </c>
    </row>
    <row r="2" spans="1:3">
      <c r="A2" s="18" t="s">
        <v>65</v>
      </c>
      <c r="B2" s="22">
        <v>60998220187</v>
      </c>
    </row>
    <row r="3" spans="1:3">
      <c r="B3" s="20"/>
    </row>
    <row r="4" spans="1:3">
      <c r="A4" s="21" t="s">
        <v>82</v>
      </c>
      <c r="B4" s="22">
        <v>31287270405</v>
      </c>
    </row>
    <row r="5" spans="1:3">
      <c r="A5" s="23" t="s">
        <v>83</v>
      </c>
      <c r="B5" s="24">
        <v>4611773841</v>
      </c>
      <c r="C5" s="25"/>
    </row>
    <row r="6" spans="1:3">
      <c r="A6" s="23" t="s">
        <v>84</v>
      </c>
      <c r="B6" s="24">
        <v>949235766</v>
      </c>
      <c r="C6" s="25"/>
    </row>
    <row r="7" spans="1:3">
      <c r="A7" s="23" t="s">
        <v>85</v>
      </c>
      <c r="B7" s="24">
        <v>19962436264</v>
      </c>
      <c r="C7" s="25"/>
    </row>
    <row r="8" spans="1:3">
      <c r="A8" s="23" t="s">
        <v>86</v>
      </c>
      <c r="B8" s="24">
        <v>5763824534</v>
      </c>
      <c r="C8" s="25"/>
    </row>
    <row r="9" spans="1:3">
      <c r="A9" s="26" t="s">
        <v>87</v>
      </c>
      <c r="B9" s="27">
        <v>29710949782</v>
      </c>
    </row>
    <row r="10" spans="1:3">
      <c r="A10" s="23" t="s">
        <v>85</v>
      </c>
      <c r="B10" s="24">
        <v>24406375284</v>
      </c>
      <c r="C10" s="25"/>
    </row>
    <row r="11" spans="1:3">
      <c r="A11" s="23" t="s">
        <v>86</v>
      </c>
      <c r="B11" s="24">
        <v>5304574498</v>
      </c>
      <c r="C11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5"/>
  <sheetViews>
    <sheetView workbookViewId="0">
      <selection activeCell="A25" sqref="A25"/>
    </sheetView>
  </sheetViews>
  <sheetFormatPr baseColWidth="10" defaultRowHeight="15"/>
  <cols>
    <col min="1" max="1" width="87" customWidth="1"/>
    <col min="2" max="2" width="20.140625" bestFit="1" customWidth="1"/>
  </cols>
  <sheetData>
    <row r="1" spans="1:2">
      <c r="A1" s="28"/>
      <c r="B1" s="5" t="s">
        <v>61</v>
      </c>
    </row>
    <row r="2" spans="1:2">
      <c r="A2" s="8" t="s">
        <v>65</v>
      </c>
      <c r="B2" s="11">
        <v>60998220187</v>
      </c>
    </row>
    <row r="3" spans="1:2" ht="6" customHeight="1">
      <c r="A3" s="6"/>
      <c r="B3" s="6"/>
    </row>
    <row r="4" spans="1:2">
      <c r="A4" s="7" t="s">
        <v>88</v>
      </c>
      <c r="B4" s="4"/>
    </row>
    <row r="5" spans="1:2">
      <c r="A5" s="1" t="s">
        <v>287</v>
      </c>
      <c r="B5" s="11">
        <v>30653082400</v>
      </c>
    </row>
    <row r="6" spans="1:2">
      <c r="A6" s="3" t="s">
        <v>288</v>
      </c>
      <c r="B6" s="9">
        <v>16740146</v>
      </c>
    </row>
    <row r="7" spans="1:2">
      <c r="A7" s="2" t="s">
        <v>289</v>
      </c>
      <c r="B7" s="10">
        <v>16740146</v>
      </c>
    </row>
    <row r="8" spans="1:2">
      <c r="A8" s="3" t="s">
        <v>290</v>
      </c>
      <c r="B8" s="9">
        <v>1229443070</v>
      </c>
    </row>
    <row r="9" spans="1:2">
      <c r="A9" s="2" t="s">
        <v>291</v>
      </c>
      <c r="B9" s="10">
        <v>134339614</v>
      </c>
    </row>
    <row r="10" spans="1:2">
      <c r="A10" s="2" t="s">
        <v>292</v>
      </c>
      <c r="B10" s="10">
        <v>18297395</v>
      </c>
    </row>
    <row r="11" spans="1:2">
      <c r="A11" s="2" t="s">
        <v>293</v>
      </c>
      <c r="B11" s="10">
        <v>1076806061</v>
      </c>
    </row>
    <row r="12" spans="1:2">
      <c r="A12" s="3" t="s">
        <v>294</v>
      </c>
      <c r="B12" s="9">
        <v>22112867908</v>
      </c>
    </row>
    <row r="13" spans="1:2">
      <c r="A13" s="2" t="s">
        <v>295</v>
      </c>
      <c r="B13" s="10">
        <v>2329330689</v>
      </c>
    </row>
    <row r="14" spans="1:2">
      <c r="A14" s="2" t="s">
        <v>296</v>
      </c>
      <c r="B14" s="10">
        <v>14552855651</v>
      </c>
    </row>
    <row r="15" spans="1:2">
      <c r="A15" s="2" t="s">
        <v>297</v>
      </c>
      <c r="B15" s="10">
        <v>46633239</v>
      </c>
    </row>
    <row r="16" spans="1:2">
      <c r="A16" s="2" t="s">
        <v>298</v>
      </c>
      <c r="B16" s="10">
        <v>816090282</v>
      </c>
    </row>
    <row r="17" spans="1:2">
      <c r="A17" s="2" t="s">
        <v>299</v>
      </c>
      <c r="B17" s="10">
        <v>124781324</v>
      </c>
    </row>
    <row r="18" spans="1:2">
      <c r="A18" s="2" t="s">
        <v>300</v>
      </c>
      <c r="B18" s="10">
        <v>275509186</v>
      </c>
    </row>
    <row r="19" spans="1:2">
      <c r="A19" s="2" t="s">
        <v>301</v>
      </c>
      <c r="B19" s="10">
        <v>46472388</v>
      </c>
    </row>
    <row r="20" spans="1:2">
      <c r="A20" s="2" t="s">
        <v>302</v>
      </c>
      <c r="B20" s="10">
        <v>14159380</v>
      </c>
    </row>
    <row r="21" spans="1:2">
      <c r="A21" s="2" t="s">
        <v>303</v>
      </c>
      <c r="B21" s="10">
        <v>22867450</v>
      </c>
    </row>
    <row r="22" spans="1:2">
      <c r="A22" s="2" t="s">
        <v>304</v>
      </c>
      <c r="B22" s="10">
        <v>49439190</v>
      </c>
    </row>
    <row r="23" spans="1:2">
      <c r="A23" s="2" t="s">
        <v>305</v>
      </c>
      <c r="B23" s="10">
        <v>101209324</v>
      </c>
    </row>
    <row r="24" spans="1:2">
      <c r="A24" s="2" t="s">
        <v>306</v>
      </c>
      <c r="B24" s="10">
        <v>45638000</v>
      </c>
    </row>
    <row r="25" spans="1:2">
      <c r="A25" s="2" t="s">
        <v>307</v>
      </c>
      <c r="B25" s="10">
        <v>148869287</v>
      </c>
    </row>
    <row r="26" spans="1:2">
      <c r="A26" s="2" t="s">
        <v>308</v>
      </c>
      <c r="B26" s="10">
        <v>68423840</v>
      </c>
    </row>
    <row r="27" spans="1:2">
      <c r="A27" s="2" t="s">
        <v>309</v>
      </c>
      <c r="B27" s="10">
        <v>2496948259</v>
      </c>
    </row>
    <row r="28" spans="1:2">
      <c r="A28" s="2" t="s">
        <v>310</v>
      </c>
      <c r="B28" s="10">
        <v>94096578</v>
      </c>
    </row>
    <row r="29" spans="1:2">
      <c r="A29" s="2" t="s">
        <v>311</v>
      </c>
      <c r="B29" s="10">
        <v>10230154</v>
      </c>
    </row>
    <row r="30" spans="1:2">
      <c r="A30" s="2" t="s">
        <v>312</v>
      </c>
      <c r="B30" s="10">
        <v>435237470</v>
      </c>
    </row>
    <row r="31" spans="1:2">
      <c r="A31" s="2" t="s">
        <v>313</v>
      </c>
      <c r="B31" s="10">
        <v>16436420</v>
      </c>
    </row>
    <row r="32" spans="1:2">
      <c r="A32" s="2" t="s">
        <v>314</v>
      </c>
      <c r="B32" s="10">
        <v>2531782</v>
      </c>
    </row>
    <row r="33" spans="1:2">
      <c r="A33" s="2" t="s">
        <v>315</v>
      </c>
      <c r="B33" s="10">
        <v>32159291</v>
      </c>
    </row>
    <row r="34" spans="1:2">
      <c r="A34" s="2" t="s">
        <v>316</v>
      </c>
      <c r="B34" s="10">
        <v>4875197</v>
      </c>
    </row>
    <row r="35" spans="1:2">
      <c r="A35" s="2" t="s">
        <v>317</v>
      </c>
      <c r="B35" s="10">
        <v>1664960</v>
      </c>
    </row>
    <row r="36" spans="1:2">
      <c r="A36" s="2" t="s">
        <v>318</v>
      </c>
      <c r="B36" s="10">
        <v>6297192</v>
      </c>
    </row>
    <row r="37" spans="1:2">
      <c r="A37" s="2" t="s">
        <v>319</v>
      </c>
      <c r="B37" s="10">
        <v>26009712</v>
      </c>
    </row>
    <row r="38" spans="1:2">
      <c r="A38" s="2" t="s">
        <v>320</v>
      </c>
      <c r="B38" s="10">
        <v>38932410</v>
      </c>
    </row>
    <row r="39" spans="1:2">
      <c r="A39" s="2" t="s">
        <v>321</v>
      </c>
      <c r="B39" s="10">
        <v>17911713</v>
      </c>
    </row>
    <row r="40" spans="1:2">
      <c r="A40" s="2" t="s">
        <v>322</v>
      </c>
      <c r="B40" s="10">
        <v>3195308</v>
      </c>
    </row>
    <row r="41" spans="1:2">
      <c r="A41" s="2" t="s">
        <v>323</v>
      </c>
      <c r="B41" s="10">
        <v>5842973</v>
      </c>
    </row>
    <row r="42" spans="1:2">
      <c r="A42" s="2" t="s">
        <v>324</v>
      </c>
      <c r="B42" s="10">
        <v>5856736</v>
      </c>
    </row>
    <row r="43" spans="1:2">
      <c r="A43" s="2" t="s">
        <v>325</v>
      </c>
      <c r="B43" s="10">
        <v>6635136</v>
      </c>
    </row>
    <row r="44" spans="1:2">
      <c r="A44" s="2" t="s">
        <v>326</v>
      </c>
      <c r="B44" s="10">
        <v>6445124</v>
      </c>
    </row>
    <row r="45" spans="1:2">
      <c r="A45" s="2" t="s">
        <v>327</v>
      </c>
      <c r="B45" s="10">
        <v>127327787</v>
      </c>
    </row>
    <row r="46" spans="1:2">
      <c r="A46" s="2" t="s">
        <v>328</v>
      </c>
      <c r="B46" s="10">
        <v>131954476</v>
      </c>
    </row>
    <row r="47" spans="1:2">
      <c r="A47" s="3" t="s">
        <v>329</v>
      </c>
      <c r="B47" s="9">
        <v>2496777945</v>
      </c>
    </row>
    <row r="48" spans="1:2">
      <c r="A48" s="2" t="s">
        <v>330</v>
      </c>
      <c r="B48" s="10">
        <v>2260122459</v>
      </c>
    </row>
    <row r="49" spans="1:2">
      <c r="A49" s="2" t="s">
        <v>331</v>
      </c>
      <c r="B49" s="10">
        <v>13669013</v>
      </c>
    </row>
    <row r="50" spans="1:2">
      <c r="A50" s="2" t="s">
        <v>332</v>
      </c>
      <c r="B50" s="10">
        <v>33017454</v>
      </c>
    </row>
    <row r="51" spans="1:2">
      <c r="A51" s="2" t="s">
        <v>333</v>
      </c>
      <c r="B51" s="10">
        <v>20477775</v>
      </c>
    </row>
    <row r="52" spans="1:2">
      <c r="A52" s="2" t="s">
        <v>334</v>
      </c>
      <c r="B52" s="10">
        <v>4749975</v>
      </c>
    </row>
    <row r="53" spans="1:2">
      <c r="A53" s="2" t="s">
        <v>335</v>
      </c>
      <c r="B53" s="10">
        <v>5415579</v>
      </c>
    </row>
    <row r="54" spans="1:2">
      <c r="A54" s="2" t="s">
        <v>336</v>
      </c>
      <c r="B54" s="10">
        <v>46075768</v>
      </c>
    </row>
    <row r="55" spans="1:2">
      <c r="A55" s="2" t="s">
        <v>337</v>
      </c>
      <c r="B55" s="10">
        <v>14028446</v>
      </c>
    </row>
    <row r="56" spans="1:2">
      <c r="A56" s="2" t="s">
        <v>338</v>
      </c>
      <c r="B56" s="10">
        <v>20940127</v>
      </c>
    </row>
    <row r="57" spans="1:2">
      <c r="A57" s="2" t="s">
        <v>339</v>
      </c>
      <c r="B57" s="10">
        <v>27652779</v>
      </c>
    </row>
    <row r="58" spans="1:2">
      <c r="A58" s="2" t="s">
        <v>340</v>
      </c>
      <c r="B58" s="10">
        <v>50628571</v>
      </c>
    </row>
    <row r="59" spans="1:2">
      <c r="A59" s="3" t="s">
        <v>341</v>
      </c>
      <c r="B59" s="9">
        <v>4797253331</v>
      </c>
    </row>
    <row r="60" spans="1:2">
      <c r="A60" s="2" t="s">
        <v>342</v>
      </c>
      <c r="B60" s="10">
        <v>4797253331</v>
      </c>
    </row>
    <row r="61" spans="1:2">
      <c r="A61" s="1" t="s">
        <v>343</v>
      </c>
      <c r="B61" s="11">
        <v>5965452708</v>
      </c>
    </row>
    <row r="62" spans="1:2">
      <c r="A62" s="3" t="s">
        <v>344</v>
      </c>
      <c r="B62" s="9">
        <v>3090866787</v>
      </c>
    </row>
    <row r="63" spans="1:2">
      <c r="A63" s="2" t="s">
        <v>345</v>
      </c>
      <c r="B63" s="10">
        <v>560910921</v>
      </c>
    </row>
    <row r="64" spans="1:2">
      <c r="A64" s="2" t="s">
        <v>346</v>
      </c>
      <c r="B64" s="10">
        <v>1043344002</v>
      </c>
    </row>
    <row r="65" spans="1:2">
      <c r="A65" s="2" t="s">
        <v>347</v>
      </c>
      <c r="B65" s="10">
        <v>1486611864</v>
      </c>
    </row>
    <row r="66" spans="1:2">
      <c r="A66" s="3" t="s">
        <v>348</v>
      </c>
      <c r="B66" s="9">
        <v>2839899117</v>
      </c>
    </row>
    <row r="67" spans="1:2">
      <c r="A67" s="2" t="s">
        <v>349</v>
      </c>
      <c r="B67" s="10">
        <v>1327811473</v>
      </c>
    </row>
    <row r="68" spans="1:2">
      <c r="A68" s="2" t="s">
        <v>350</v>
      </c>
      <c r="B68" s="10">
        <v>122831500</v>
      </c>
    </row>
    <row r="69" spans="1:2">
      <c r="A69" s="2" t="s">
        <v>351</v>
      </c>
      <c r="B69" s="10">
        <v>11684375</v>
      </c>
    </row>
    <row r="70" spans="1:2">
      <c r="A70" s="2" t="s">
        <v>352</v>
      </c>
      <c r="B70" s="10">
        <v>1321503083</v>
      </c>
    </row>
    <row r="71" spans="1:2">
      <c r="A71" s="2" t="s">
        <v>353</v>
      </c>
      <c r="B71" s="10">
        <v>56068685</v>
      </c>
    </row>
    <row r="72" spans="1:2">
      <c r="A72" s="3" t="s">
        <v>354</v>
      </c>
      <c r="B72" s="9">
        <v>34686805</v>
      </c>
    </row>
    <row r="73" spans="1:2">
      <c r="A73" s="2" t="s">
        <v>355</v>
      </c>
      <c r="B73" s="10">
        <v>34686805</v>
      </c>
    </row>
    <row r="74" spans="1:2">
      <c r="A74" s="1" t="s">
        <v>356</v>
      </c>
      <c r="B74" s="11">
        <v>8819390198</v>
      </c>
    </row>
    <row r="75" spans="1:2">
      <c r="A75" s="3" t="s">
        <v>357</v>
      </c>
      <c r="B75" s="9">
        <v>431184389</v>
      </c>
    </row>
    <row r="76" spans="1:2">
      <c r="A76" s="2" t="s">
        <v>358</v>
      </c>
      <c r="B76" s="10">
        <v>135885312</v>
      </c>
    </row>
    <row r="77" spans="1:2">
      <c r="A77" s="2" t="s">
        <v>359</v>
      </c>
      <c r="B77" s="10">
        <v>37006067</v>
      </c>
    </row>
    <row r="78" spans="1:2">
      <c r="A78" s="2" t="s">
        <v>360</v>
      </c>
      <c r="B78" s="10">
        <v>157617828</v>
      </c>
    </row>
    <row r="79" spans="1:2">
      <c r="A79" s="2" t="s">
        <v>361</v>
      </c>
      <c r="B79" s="10">
        <v>9609013</v>
      </c>
    </row>
    <row r="80" spans="1:2">
      <c r="A80" s="2" t="s">
        <v>362</v>
      </c>
      <c r="B80" s="10">
        <v>91066168</v>
      </c>
    </row>
    <row r="81" spans="1:2">
      <c r="A81" s="3" t="s">
        <v>363</v>
      </c>
      <c r="B81" s="9">
        <v>92516894</v>
      </c>
    </row>
    <row r="82" spans="1:2">
      <c r="A82" s="2" t="s">
        <v>364</v>
      </c>
      <c r="B82" s="10">
        <v>70092658</v>
      </c>
    </row>
    <row r="83" spans="1:2">
      <c r="A83" s="2" t="s">
        <v>365</v>
      </c>
      <c r="B83" s="10">
        <v>22424236</v>
      </c>
    </row>
    <row r="84" spans="1:2">
      <c r="A84" s="3" t="s">
        <v>366</v>
      </c>
      <c r="B84" s="9">
        <v>7479872866</v>
      </c>
    </row>
    <row r="85" spans="1:2">
      <c r="A85" s="2" t="s">
        <v>367</v>
      </c>
      <c r="B85" s="10">
        <v>6805585322</v>
      </c>
    </row>
    <row r="86" spans="1:2">
      <c r="A86" s="2" t="s">
        <v>368</v>
      </c>
      <c r="B86" s="10">
        <v>160655968</v>
      </c>
    </row>
    <row r="87" spans="1:2">
      <c r="A87" s="2" t="s">
        <v>369</v>
      </c>
      <c r="B87" s="10">
        <v>222653919</v>
      </c>
    </row>
    <row r="88" spans="1:2">
      <c r="A88" s="2" t="s">
        <v>370</v>
      </c>
      <c r="B88" s="10">
        <v>271776830</v>
      </c>
    </row>
    <row r="89" spans="1:2">
      <c r="A89" s="2" t="s">
        <v>371</v>
      </c>
      <c r="B89" s="10">
        <v>19200828</v>
      </c>
    </row>
    <row r="90" spans="1:2">
      <c r="A90" s="3" t="s">
        <v>372</v>
      </c>
      <c r="B90" s="9">
        <v>330858686</v>
      </c>
    </row>
    <row r="91" spans="1:2">
      <c r="A91" s="2" t="s">
        <v>373</v>
      </c>
      <c r="B91" s="10">
        <v>280858686</v>
      </c>
    </row>
    <row r="92" spans="1:2">
      <c r="A92" s="2" t="s">
        <v>374</v>
      </c>
      <c r="B92" s="10">
        <v>50000000</v>
      </c>
    </row>
    <row r="93" spans="1:2">
      <c r="A93" s="3" t="s">
        <v>375</v>
      </c>
      <c r="B93" s="9">
        <v>444957363</v>
      </c>
    </row>
    <row r="94" spans="1:2">
      <c r="A94" s="2" t="s">
        <v>370</v>
      </c>
      <c r="B94" s="10">
        <v>31979238</v>
      </c>
    </row>
    <row r="95" spans="1:2">
      <c r="A95" s="2" t="s">
        <v>376</v>
      </c>
      <c r="B95" s="10">
        <v>412978125</v>
      </c>
    </row>
    <row r="96" spans="1:2">
      <c r="A96" s="3" t="s">
        <v>377</v>
      </c>
      <c r="B96" s="9">
        <v>40000000</v>
      </c>
    </row>
    <row r="97" spans="1:2">
      <c r="A97" s="2" t="s">
        <v>378</v>
      </c>
      <c r="B97" s="10">
        <v>40000000</v>
      </c>
    </row>
    <row r="98" spans="1:2">
      <c r="A98" s="1" t="s">
        <v>379</v>
      </c>
      <c r="B98" s="11">
        <v>4641354639</v>
      </c>
    </row>
    <row r="99" spans="1:2">
      <c r="A99" s="3" t="s">
        <v>380</v>
      </c>
      <c r="B99" s="9">
        <v>1202542712</v>
      </c>
    </row>
    <row r="100" spans="1:2">
      <c r="A100" s="2" t="s">
        <v>381</v>
      </c>
      <c r="B100" s="10">
        <v>11060517</v>
      </c>
    </row>
    <row r="101" spans="1:2">
      <c r="A101" s="2" t="s">
        <v>382</v>
      </c>
      <c r="B101" s="10">
        <v>16069204</v>
      </c>
    </row>
    <row r="102" spans="1:2">
      <c r="A102" s="2" t="s">
        <v>383</v>
      </c>
      <c r="B102" s="10">
        <v>310000000</v>
      </c>
    </row>
    <row r="103" spans="1:2">
      <c r="A103" s="2" t="s">
        <v>384</v>
      </c>
      <c r="B103" s="10">
        <v>86000000</v>
      </c>
    </row>
    <row r="104" spans="1:2">
      <c r="A104" s="2" t="s">
        <v>385</v>
      </c>
      <c r="B104" s="10">
        <v>433310032</v>
      </c>
    </row>
    <row r="105" spans="1:2">
      <c r="A105" s="2" t="s">
        <v>386</v>
      </c>
      <c r="B105" s="10">
        <v>14166686</v>
      </c>
    </row>
    <row r="106" spans="1:2">
      <c r="A106" s="2" t="s">
        <v>387</v>
      </c>
      <c r="B106" s="10">
        <v>78939752</v>
      </c>
    </row>
    <row r="107" spans="1:2">
      <c r="A107" s="2" t="s">
        <v>388</v>
      </c>
      <c r="B107" s="10">
        <v>7436513</v>
      </c>
    </row>
    <row r="108" spans="1:2">
      <c r="A108" s="2" t="s">
        <v>389</v>
      </c>
      <c r="B108" s="10">
        <v>30000000</v>
      </c>
    </row>
    <row r="109" spans="1:2">
      <c r="A109" s="2" t="s">
        <v>390</v>
      </c>
      <c r="B109" s="10">
        <v>215560008</v>
      </c>
    </row>
    <row r="110" spans="1:2">
      <c r="A110" s="3" t="s">
        <v>391</v>
      </c>
      <c r="B110" s="9">
        <v>438124082</v>
      </c>
    </row>
    <row r="111" spans="1:2">
      <c r="A111" s="2" t="s">
        <v>392</v>
      </c>
      <c r="B111" s="10">
        <v>105063823</v>
      </c>
    </row>
    <row r="112" spans="1:2">
      <c r="A112" s="2" t="s">
        <v>393</v>
      </c>
      <c r="B112" s="10">
        <v>8000000</v>
      </c>
    </row>
    <row r="113" spans="1:2">
      <c r="A113" s="2" t="s">
        <v>394</v>
      </c>
      <c r="B113" s="10">
        <v>25060259</v>
      </c>
    </row>
    <row r="114" spans="1:2">
      <c r="A114" s="2" t="s">
        <v>395</v>
      </c>
      <c r="B114" s="10">
        <v>300000000</v>
      </c>
    </row>
    <row r="115" spans="1:2">
      <c r="A115" s="3" t="s">
        <v>396</v>
      </c>
      <c r="B115" s="9">
        <v>2919661665</v>
      </c>
    </row>
    <row r="116" spans="1:2">
      <c r="A116" s="2" t="s">
        <v>397</v>
      </c>
      <c r="B116" s="10">
        <v>1384643179</v>
      </c>
    </row>
    <row r="117" spans="1:2">
      <c r="A117" s="2" t="s">
        <v>398</v>
      </c>
      <c r="B117" s="10">
        <v>1535018486</v>
      </c>
    </row>
    <row r="118" spans="1:2">
      <c r="A118" s="3" t="s">
        <v>399</v>
      </c>
      <c r="B118" s="9">
        <v>33580988</v>
      </c>
    </row>
    <row r="119" spans="1:2">
      <c r="A119" s="2" t="s">
        <v>400</v>
      </c>
      <c r="B119" s="10">
        <v>7488224</v>
      </c>
    </row>
    <row r="120" spans="1:2">
      <c r="A120" s="2" t="s">
        <v>401</v>
      </c>
      <c r="B120" s="10">
        <v>26092763</v>
      </c>
    </row>
    <row r="121" spans="1:2">
      <c r="A121" s="3" t="s">
        <v>402</v>
      </c>
      <c r="B121" s="9">
        <v>47445193</v>
      </c>
    </row>
    <row r="122" spans="1:2">
      <c r="A122" s="2" t="s">
        <v>403</v>
      </c>
      <c r="B122" s="10">
        <v>47445193</v>
      </c>
    </row>
    <row r="123" spans="1:2">
      <c r="A123" s="1" t="s">
        <v>404</v>
      </c>
      <c r="B123" s="11">
        <v>10918940241</v>
      </c>
    </row>
    <row r="124" spans="1:2">
      <c r="A124" s="3" t="s">
        <v>140</v>
      </c>
      <c r="B124" s="9">
        <v>10918940241</v>
      </c>
    </row>
    <row r="125" spans="1:2">
      <c r="A125" s="2" t="s">
        <v>405</v>
      </c>
      <c r="B125" s="10">
        <v>10918940241</v>
      </c>
    </row>
  </sheetData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baseColWidth="10" defaultColWidth="9.140625" defaultRowHeight="15.75"/>
  <cols>
    <col min="1" max="1" width="90.7109375" style="34" bestFit="1" customWidth="1"/>
    <col min="2" max="2" width="17.5703125" style="30" bestFit="1" customWidth="1"/>
    <col min="3" max="254" width="9.140625" style="34"/>
    <col min="255" max="255" width="5.85546875" style="34" customWidth="1"/>
    <col min="256" max="256" width="69.5703125" style="34" bestFit="1" customWidth="1"/>
    <col min="257" max="257" width="17.140625" style="34" customWidth="1"/>
    <col min="258" max="510" width="9.140625" style="34"/>
    <col min="511" max="511" width="5.85546875" style="34" customWidth="1"/>
    <col min="512" max="512" width="69.5703125" style="34" bestFit="1" customWidth="1"/>
    <col min="513" max="513" width="17.140625" style="34" customWidth="1"/>
    <col min="514" max="766" width="9.140625" style="34"/>
    <col min="767" max="767" width="5.85546875" style="34" customWidth="1"/>
    <col min="768" max="768" width="69.5703125" style="34" bestFit="1" customWidth="1"/>
    <col min="769" max="769" width="17.140625" style="34" customWidth="1"/>
    <col min="770" max="1022" width="9.140625" style="34"/>
    <col min="1023" max="1023" width="5.85546875" style="34" customWidth="1"/>
    <col min="1024" max="1024" width="69.5703125" style="34" bestFit="1" customWidth="1"/>
    <col min="1025" max="1025" width="17.140625" style="34" customWidth="1"/>
    <col min="1026" max="1278" width="9.140625" style="34"/>
    <col min="1279" max="1279" width="5.85546875" style="34" customWidth="1"/>
    <col min="1280" max="1280" width="69.5703125" style="34" bestFit="1" customWidth="1"/>
    <col min="1281" max="1281" width="17.140625" style="34" customWidth="1"/>
    <col min="1282" max="1534" width="9.140625" style="34"/>
    <col min="1535" max="1535" width="5.85546875" style="34" customWidth="1"/>
    <col min="1536" max="1536" width="69.5703125" style="34" bestFit="1" customWidth="1"/>
    <col min="1537" max="1537" width="17.140625" style="34" customWidth="1"/>
    <col min="1538" max="1790" width="9.140625" style="34"/>
    <col min="1791" max="1791" width="5.85546875" style="34" customWidth="1"/>
    <col min="1792" max="1792" width="69.5703125" style="34" bestFit="1" customWidth="1"/>
    <col min="1793" max="1793" width="17.140625" style="34" customWidth="1"/>
    <col min="1794" max="2046" width="9.140625" style="34"/>
    <col min="2047" max="2047" width="5.85546875" style="34" customWidth="1"/>
    <col min="2048" max="2048" width="69.5703125" style="34" bestFit="1" customWidth="1"/>
    <col min="2049" max="2049" width="17.140625" style="34" customWidth="1"/>
    <col min="2050" max="2302" width="9.140625" style="34"/>
    <col min="2303" max="2303" width="5.85546875" style="34" customWidth="1"/>
    <col min="2304" max="2304" width="69.5703125" style="34" bestFit="1" customWidth="1"/>
    <col min="2305" max="2305" width="17.140625" style="34" customWidth="1"/>
    <col min="2306" max="2558" width="9.140625" style="34"/>
    <col min="2559" max="2559" width="5.85546875" style="34" customWidth="1"/>
    <col min="2560" max="2560" width="69.5703125" style="34" bestFit="1" customWidth="1"/>
    <col min="2561" max="2561" width="17.140625" style="34" customWidth="1"/>
    <col min="2562" max="2814" width="9.140625" style="34"/>
    <col min="2815" max="2815" width="5.85546875" style="34" customWidth="1"/>
    <col min="2816" max="2816" width="69.5703125" style="34" bestFit="1" customWidth="1"/>
    <col min="2817" max="2817" width="17.140625" style="34" customWidth="1"/>
    <col min="2818" max="3070" width="9.140625" style="34"/>
    <col min="3071" max="3071" width="5.85546875" style="34" customWidth="1"/>
    <col min="3072" max="3072" width="69.5703125" style="34" bestFit="1" customWidth="1"/>
    <col min="3073" max="3073" width="17.140625" style="34" customWidth="1"/>
    <col min="3074" max="3326" width="9.140625" style="34"/>
    <col min="3327" max="3327" width="5.85546875" style="34" customWidth="1"/>
    <col min="3328" max="3328" width="69.5703125" style="34" bestFit="1" customWidth="1"/>
    <col min="3329" max="3329" width="17.140625" style="34" customWidth="1"/>
    <col min="3330" max="3582" width="9.140625" style="34"/>
    <col min="3583" max="3583" width="5.85546875" style="34" customWidth="1"/>
    <col min="3584" max="3584" width="69.5703125" style="34" bestFit="1" customWidth="1"/>
    <col min="3585" max="3585" width="17.140625" style="34" customWidth="1"/>
    <col min="3586" max="3838" width="9.140625" style="34"/>
    <col min="3839" max="3839" width="5.85546875" style="34" customWidth="1"/>
    <col min="3840" max="3840" width="69.5703125" style="34" bestFit="1" customWidth="1"/>
    <col min="3841" max="3841" width="17.140625" style="34" customWidth="1"/>
    <col min="3842" max="4094" width="9.140625" style="34"/>
    <col min="4095" max="4095" width="5.85546875" style="34" customWidth="1"/>
    <col min="4096" max="4096" width="69.5703125" style="34" bestFit="1" customWidth="1"/>
    <col min="4097" max="4097" width="17.140625" style="34" customWidth="1"/>
    <col min="4098" max="4350" width="9.140625" style="34"/>
    <col min="4351" max="4351" width="5.85546875" style="34" customWidth="1"/>
    <col min="4352" max="4352" width="69.5703125" style="34" bestFit="1" customWidth="1"/>
    <col min="4353" max="4353" width="17.140625" style="34" customWidth="1"/>
    <col min="4354" max="4606" width="9.140625" style="34"/>
    <col min="4607" max="4607" width="5.85546875" style="34" customWidth="1"/>
    <col min="4608" max="4608" width="69.5703125" style="34" bestFit="1" customWidth="1"/>
    <col min="4609" max="4609" width="17.140625" style="34" customWidth="1"/>
    <col min="4610" max="4862" width="9.140625" style="34"/>
    <col min="4863" max="4863" width="5.85546875" style="34" customWidth="1"/>
    <col min="4864" max="4864" width="69.5703125" style="34" bestFit="1" customWidth="1"/>
    <col min="4865" max="4865" width="17.140625" style="34" customWidth="1"/>
    <col min="4866" max="5118" width="9.140625" style="34"/>
    <col min="5119" max="5119" width="5.85546875" style="34" customWidth="1"/>
    <col min="5120" max="5120" width="69.5703125" style="34" bestFit="1" customWidth="1"/>
    <col min="5121" max="5121" width="17.140625" style="34" customWidth="1"/>
    <col min="5122" max="5374" width="9.140625" style="34"/>
    <col min="5375" max="5375" width="5.85546875" style="34" customWidth="1"/>
    <col min="5376" max="5376" width="69.5703125" style="34" bestFit="1" customWidth="1"/>
    <col min="5377" max="5377" width="17.140625" style="34" customWidth="1"/>
    <col min="5378" max="5630" width="9.140625" style="34"/>
    <col min="5631" max="5631" width="5.85546875" style="34" customWidth="1"/>
    <col min="5632" max="5632" width="69.5703125" style="34" bestFit="1" customWidth="1"/>
    <col min="5633" max="5633" width="17.140625" style="34" customWidth="1"/>
    <col min="5634" max="5886" width="9.140625" style="34"/>
    <col min="5887" max="5887" width="5.85546875" style="34" customWidth="1"/>
    <col min="5888" max="5888" width="69.5703125" style="34" bestFit="1" customWidth="1"/>
    <col min="5889" max="5889" width="17.140625" style="34" customWidth="1"/>
    <col min="5890" max="6142" width="9.140625" style="34"/>
    <col min="6143" max="6143" width="5.85546875" style="34" customWidth="1"/>
    <col min="6144" max="6144" width="69.5703125" style="34" bestFit="1" customWidth="1"/>
    <col min="6145" max="6145" width="17.140625" style="34" customWidth="1"/>
    <col min="6146" max="6398" width="9.140625" style="34"/>
    <col min="6399" max="6399" width="5.85546875" style="34" customWidth="1"/>
    <col min="6400" max="6400" width="69.5703125" style="34" bestFit="1" customWidth="1"/>
    <col min="6401" max="6401" width="17.140625" style="34" customWidth="1"/>
    <col min="6402" max="6654" width="9.140625" style="34"/>
    <col min="6655" max="6655" width="5.85546875" style="34" customWidth="1"/>
    <col min="6656" max="6656" width="69.5703125" style="34" bestFit="1" customWidth="1"/>
    <col min="6657" max="6657" width="17.140625" style="34" customWidth="1"/>
    <col min="6658" max="6910" width="9.140625" style="34"/>
    <col min="6911" max="6911" width="5.85546875" style="34" customWidth="1"/>
    <col min="6912" max="6912" width="69.5703125" style="34" bestFit="1" customWidth="1"/>
    <col min="6913" max="6913" width="17.140625" style="34" customWidth="1"/>
    <col min="6914" max="7166" width="9.140625" style="34"/>
    <col min="7167" max="7167" width="5.85546875" style="34" customWidth="1"/>
    <col min="7168" max="7168" width="69.5703125" style="34" bestFit="1" customWidth="1"/>
    <col min="7169" max="7169" width="17.140625" style="34" customWidth="1"/>
    <col min="7170" max="7422" width="9.140625" style="34"/>
    <col min="7423" max="7423" width="5.85546875" style="34" customWidth="1"/>
    <col min="7424" max="7424" width="69.5703125" style="34" bestFit="1" customWidth="1"/>
    <col min="7425" max="7425" width="17.140625" style="34" customWidth="1"/>
    <col min="7426" max="7678" width="9.140625" style="34"/>
    <col min="7679" max="7679" width="5.85546875" style="34" customWidth="1"/>
    <col min="7680" max="7680" width="69.5703125" style="34" bestFit="1" customWidth="1"/>
    <col min="7681" max="7681" width="17.140625" style="34" customWidth="1"/>
    <col min="7682" max="7934" width="9.140625" style="34"/>
    <col min="7935" max="7935" width="5.85546875" style="34" customWidth="1"/>
    <col min="7936" max="7936" width="69.5703125" style="34" bestFit="1" customWidth="1"/>
    <col min="7937" max="7937" width="17.140625" style="34" customWidth="1"/>
    <col min="7938" max="8190" width="9.140625" style="34"/>
    <col min="8191" max="8191" width="5.85546875" style="34" customWidth="1"/>
    <col min="8192" max="8192" width="69.5703125" style="34" bestFit="1" customWidth="1"/>
    <col min="8193" max="8193" width="17.140625" style="34" customWidth="1"/>
    <col min="8194" max="8446" width="9.140625" style="34"/>
    <col min="8447" max="8447" width="5.85546875" style="34" customWidth="1"/>
    <col min="8448" max="8448" width="69.5703125" style="34" bestFit="1" customWidth="1"/>
    <col min="8449" max="8449" width="17.140625" style="34" customWidth="1"/>
    <col min="8450" max="8702" width="9.140625" style="34"/>
    <col min="8703" max="8703" width="5.85546875" style="34" customWidth="1"/>
    <col min="8704" max="8704" width="69.5703125" style="34" bestFit="1" customWidth="1"/>
    <col min="8705" max="8705" width="17.140625" style="34" customWidth="1"/>
    <col min="8706" max="8958" width="9.140625" style="34"/>
    <col min="8959" max="8959" width="5.85546875" style="34" customWidth="1"/>
    <col min="8960" max="8960" width="69.5703125" style="34" bestFit="1" customWidth="1"/>
    <col min="8961" max="8961" width="17.140625" style="34" customWidth="1"/>
    <col min="8962" max="9214" width="9.140625" style="34"/>
    <col min="9215" max="9215" width="5.85546875" style="34" customWidth="1"/>
    <col min="9216" max="9216" width="69.5703125" style="34" bestFit="1" customWidth="1"/>
    <col min="9217" max="9217" width="17.140625" style="34" customWidth="1"/>
    <col min="9218" max="9470" width="9.140625" style="34"/>
    <col min="9471" max="9471" width="5.85546875" style="34" customWidth="1"/>
    <col min="9472" max="9472" width="69.5703125" style="34" bestFit="1" customWidth="1"/>
    <col min="9473" max="9473" width="17.140625" style="34" customWidth="1"/>
    <col min="9474" max="9726" width="9.140625" style="34"/>
    <col min="9727" max="9727" width="5.85546875" style="34" customWidth="1"/>
    <col min="9728" max="9728" width="69.5703125" style="34" bestFit="1" customWidth="1"/>
    <col min="9729" max="9729" width="17.140625" style="34" customWidth="1"/>
    <col min="9730" max="9982" width="9.140625" style="34"/>
    <col min="9983" max="9983" width="5.85546875" style="34" customWidth="1"/>
    <col min="9984" max="9984" width="69.5703125" style="34" bestFit="1" customWidth="1"/>
    <col min="9985" max="9985" width="17.140625" style="34" customWidth="1"/>
    <col min="9986" max="10238" width="9.140625" style="34"/>
    <col min="10239" max="10239" width="5.85546875" style="34" customWidth="1"/>
    <col min="10240" max="10240" width="69.5703125" style="34" bestFit="1" customWidth="1"/>
    <col min="10241" max="10241" width="17.140625" style="34" customWidth="1"/>
    <col min="10242" max="10494" width="9.140625" style="34"/>
    <col min="10495" max="10495" width="5.85546875" style="34" customWidth="1"/>
    <col min="10496" max="10496" width="69.5703125" style="34" bestFit="1" customWidth="1"/>
    <col min="10497" max="10497" width="17.140625" style="34" customWidth="1"/>
    <col min="10498" max="10750" width="9.140625" style="34"/>
    <col min="10751" max="10751" width="5.85546875" style="34" customWidth="1"/>
    <col min="10752" max="10752" width="69.5703125" style="34" bestFit="1" customWidth="1"/>
    <col min="10753" max="10753" width="17.140625" style="34" customWidth="1"/>
    <col min="10754" max="11006" width="9.140625" style="34"/>
    <col min="11007" max="11007" width="5.85546875" style="34" customWidth="1"/>
    <col min="11008" max="11008" width="69.5703125" style="34" bestFit="1" customWidth="1"/>
    <col min="11009" max="11009" width="17.140625" style="34" customWidth="1"/>
    <col min="11010" max="11262" width="9.140625" style="34"/>
    <col min="11263" max="11263" width="5.85546875" style="34" customWidth="1"/>
    <col min="11264" max="11264" width="69.5703125" style="34" bestFit="1" customWidth="1"/>
    <col min="11265" max="11265" width="17.140625" style="34" customWidth="1"/>
    <col min="11266" max="11518" width="9.140625" style="34"/>
    <col min="11519" max="11519" width="5.85546875" style="34" customWidth="1"/>
    <col min="11520" max="11520" width="69.5703125" style="34" bestFit="1" customWidth="1"/>
    <col min="11521" max="11521" width="17.140625" style="34" customWidth="1"/>
    <col min="11522" max="11774" width="9.140625" style="34"/>
    <col min="11775" max="11775" width="5.85546875" style="34" customWidth="1"/>
    <col min="11776" max="11776" width="69.5703125" style="34" bestFit="1" customWidth="1"/>
    <col min="11777" max="11777" width="17.140625" style="34" customWidth="1"/>
    <col min="11778" max="12030" width="9.140625" style="34"/>
    <col min="12031" max="12031" width="5.85546875" style="34" customWidth="1"/>
    <col min="12032" max="12032" width="69.5703125" style="34" bestFit="1" customWidth="1"/>
    <col min="12033" max="12033" width="17.140625" style="34" customWidth="1"/>
    <col min="12034" max="12286" width="9.140625" style="34"/>
    <col min="12287" max="12287" width="5.85546875" style="34" customWidth="1"/>
    <col min="12288" max="12288" width="69.5703125" style="34" bestFit="1" customWidth="1"/>
    <col min="12289" max="12289" width="17.140625" style="34" customWidth="1"/>
    <col min="12290" max="12542" width="9.140625" style="34"/>
    <col min="12543" max="12543" width="5.85546875" style="34" customWidth="1"/>
    <col min="12544" max="12544" width="69.5703125" style="34" bestFit="1" customWidth="1"/>
    <col min="12545" max="12545" width="17.140625" style="34" customWidth="1"/>
    <col min="12546" max="12798" width="9.140625" style="34"/>
    <col min="12799" max="12799" width="5.85546875" style="34" customWidth="1"/>
    <col min="12800" max="12800" width="69.5703125" style="34" bestFit="1" customWidth="1"/>
    <col min="12801" max="12801" width="17.140625" style="34" customWidth="1"/>
    <col min="12802" max="13054" width="9.140625" style="34"/>
    <col min="13055" max="13055" width="5.85546875" style="34" customWidth="1"/>
    <col min="13056" max="13056" width="69.5703125" style="34" bestFit="1" customWidth="1"/>
    <col min="13057" max="13057" width="17.140625" style="34" customWidth="1"/>
    <col min="13058" max="13310" width="9.140625" style="34"/>
    <col min="13311" max="13311" width="5.85546875" style="34" customWidth="1"/>
    <col min="13312" max="13312" width="69.5703125" style="34" bestFit="1" customWidth="1"/>
    <col min="13313" max="13313" width="17.140625" style="34" customWidth="1"/>
    <col min="13314" max="13566" width="9.140625" style="34"/>
    <col min="13567" max="13567" width="5.85546875" style="34" customWidth="1"/>
    <col min="13568" max="13568" width="69.5703125" style="34" bestFit="1" customWidth="1"/>
    <col min="13569" max="13569" width="17.140625" style="34" customWidth="1"/>
    <col min="13570" max="13822" width="9.140625" style="34"/>
    <col min="13823" max="13823" width="5.85546875" style="34" customWidth="1"/>
    <col min="13824" max="13824" width="69.5703125" style="34" bestFit="1" customWidth="1"/>
    <col min="13825" max="13825" width="17.140625" style="34" customWidth="1"/>
    <col min="13826" max="14078" width="9.140625" style="34"/>
    <col min="14079" max="14079" width="5.85546875" style="34" customWidth="1"/>
    <col min="14080" max="14080" width="69.5703125" style="34" bestFit="1" customWidth="1"/>
    <col min="14081" max="14081" width="17.140625" style="34" customWidth="1"/>
    <col min="14082" max="14334" width="9.140625" style="34"/>
    <col min="14335" max="14335" width="5.85546875" style="34" customWidth="1"/>
    <col min="14336" max="14336" width="69.5703125" style="34" bestFit="1" customWidth="1"/>
    <col min="14337" max="14337" width="17.140625" style="34" customWidth="1"/>
    <col min="14338" max="14590" width="9.140625" style="34"/>
    <col min="14591" max="14591" width="5.85546875" style="34" customWidth="1"/>
    <col min="14592" max="14592" width="69.5703125" style="34" bestFit="1" customWidth="1"/>
    <col min="14593" max="14593" width="17.140625" style="34" customWidth="1"/>
    <col min="14594" max="14846" width="9.140625" style="34"/>
    <col min="14847" max="14847" width="5.85546875" style="34" customWidth="1"/>
    <col min="14848" max="14848" width="69.5703125" style="34" bestFit="1" customWidth="1"/>
    <col min="14849" max="14849" width="17.140625" style="34" customWidth="1"/>
    <col min="14850" max="15102" width="9.140625" style="34"/>
    <col min="15103" max="15103" width="5.85546875" style="34" customWidth="1"/>
    <col min="15104" max="15104" width="69.5703125" style="34" bestFit="1" customWidth="1"/>
    <col min="15105" max="15105" width="17.140625" style="34" customWidth="1"/>
    <col min="15106" max="15358" width="9.140625" style="34"/>
    <col min="15359" max="15359" width="5.85546875" style="34" customWidth="1"/>
    <col min="15360" max="15360" width="69.5703125" style="34" bestFit="1" customWidth="1"/>
    <col min="15361" max="15361" width="17.140625" style="34" customWidth="1"/>
    <col min="15362" max="15614" width="9.140625" style="34"/>
    <col min="15615" max="15615" width="5.85546875" style="34" customWidth="1"/>
    <col min="15616" max="15616" width="69.5703125" style="34" bestFit="1" customWidth="1"/>
    <col min="15617" max="15617" width="17.140625" style="34" customWidth="1"/>
    <col min="15618" max="15870" width="9.140625" style="34"/>
    <col min="15871" max="15871" width="5.85546875" style="34" customWidth="1"/>
    <col min="15872" max="15872" width="69.5703125" style="34" bestFit="1" customWidth="1"/>
    <col min="15873" max="15873" width="17.140625" style="34" customWidth="1"/>
    <col min="15874" max="16126" width="9.140625" style="34"/>
    <col min="16127" max="16127" width="5.85546875" style="34" customWidth="1"/>
    <col min="16128" max="16128" width="69.5703125" style="34" bestFit="1" customWidth="1"/>
    <col min="16129" max="16129" width="17.140625" style="34" customWidth="1"/>
    <col min="16130" max="16384" width="9.140625" style="34"/>
  </cols>
  <sheetData>
    <row r="1" spans="1:2">
      <c r="A1" s="77" t="s">
        <v>99</v>
      </c>
      <c r="B1" s="78" t="s">
        <v>133</v>
      </c>
    </row>
    <row r="2" spans="1:2">
      <c r="A2" s="77" t="s">
        <v>134</v>
      </c>
    </row>
    <row r="3" spans="1:2">
      <c r="A3" s="77" t="s">
        <v>102</v>
      </c>
    </row>
    <row r="4" spans="1:2" ht="18" customHeight="1">
      <c r="A4" s="94"/>
      <c r="B4" s="95" t="s">
        <v>61</v>
      </c>
    </row>
    <row r="5" spans="1:2">
      <c r="A5" s="96" t="s">
        <v>65</v>
      </c>
      <c r="B5" s="97">
        <v>60998220187</v>
      </c>
    </row>
    <row r="6" spans="1:2" ht="16.5" thickBot="1">
      <c r="A6" s="98"/>
      <c r="B6" s="99"/>
    </row>
    <row r="7" spans="1:2" ht="16.5" thickBot="1">
      <c r="A7" s="173" t="s">
        <v>406</v>
      </c>
      <c r="B7" s="174"/>
    </row>
    <row r="8" spans="1:2" ht="16.5" thickBot="1">
      <c r="A8" s="100" t="s">
        <v>135</v>
      </c>
      <c r="B8" s="101">
        <v>32343760094</v>
      </c>
    </row>
    <row r="9" spans="1:2" ht="16.5" thickBot="1">
      <c r="A9" s="102" t="s">
        <v>146</v>
      </c>
      <c r="B9" s="103">
        <v>86000000</v>
      </c>
    </row>
    <row r="10" spans="1:2" ht="16.5" thickBot="1">
      <c r="A10" s="102" t="s">
        <v>104</v>
      </c>
      <c r="B10" s="103">
        <v>444370549</v>
      </c>
    </row>
    <row r="11" spans="1:2" ht="16.5" thickBot="1">
      <c r="A11" s="102" t="s">
        <v>105</v>
      </c>
      <c r="B11" s="103">
        <v>1384643179</v>
      </c>
    </row>
    <row r="12" spans="1:2" ht="16.5" thickBot="1">
      <c r="A12" s="102" t="s">
        <v>106</v>
      </c>
      <c r="B12" s="103">
        <v>1211145675</v>
      </c>
    </row>
    <row r="13" spans="1:2" ht="16.5" thickBot="1">
      <c r="A13" s="102" t="s">
        <v>107</v>
      </c>
      <c r="B13" s="103">
        <v>6805585322</v>
      </c>
    </row>
    <row r="14" spans="1:2" ht="16.5" thickBot="1">
      <c r="A14" s="102" t="s">
        <v>108</v>
      </c>
      <c r="B14" s="103">
        <v>135885312</v>
      </c>
    </row>
    <row r="15" spans="1:2" ht="16.5" thickBot="1">
      <c r="A15" s="102" t="s">
        <v>109</v>
      </c>
      <c r="B15" s="103">
        <v>280858686</v>
      </c>
    </row>
    <row r="16" spans="1:2" ht="16.5" thickBot="1">
      <c r="A16" s="102" t="s">
        <v>110</v>
      </c>
      <c r="B16" s="103">
        <v>40000000</v>
      </c>
    </row>
    <row r="17" spans="1:2" ht="16.5" thickBot="1">
      <c r="A17" s="102" t="s">
        <v>111</v>
      </c>
      <c r="B17" s="103">
        <v>2329330689</v>
      </c>
    </row>
    <row r="18" spans="1:2" ht="16.5" thickBot="1">
      <c r="A18" s="102" t="s">
        <v>112</v>
      </c>
      <c r="B18" s="103">
        <v>822687822</v>
      </c>
    </row>
    <row r="19" spans="1:2" ht="16.5" thickBot="1">
      <c r="A19" s="102" t="s">
        <v>113</v>
      </c>
      <c r="B19" s="103">
        <v>105063823</v>
      </c>
    </row>
    <row r="20" spans="1:2" ht="16.5" thickBot="1">
      <c r="A20" s="102" t="s">
        <v>114</v>
      </c>
      <c r="B20" s="103">
        <v>14552855651</v>
      </c>
    </row>
    <row r="21" spans="1:2" ht="16.5" thickBot="1">
      <c r="A21" s="102" t="s">
        <v>407</v>
      </c>
      <c r="B21" s="103">
        <v>122831500</v>
      </c>
    </row>
    <row r="22" spans="1:2" ht="16.5" thickBot="1">
      <c r="A22" s="102" t="s">
        <v>116</v>
      </c>
      <c r="B22" s="103">
        <v>560910921</v>
      </c>
    </row>
    <row r="23" spans="1:2" ht="16.5" thickBot="1">
      <c r="A23" s="102" t="s">
        <v>117</v>
      </c>
      <c r="B23" s="103">
        <v>14166686</v>
      </c>
    </row>
    <row r="24" spans="1:2" ht="16.5" thickBot="1">
      <c r="A24" s="102" t="s">
        <v>118</v>
      </c>
      <c r="B24" s="103">
        <v>78939752</v>
      </c>
    </row>
    <row r="25" spans="1:2" ht="16.5" thickBot="1">
      <c r="A25" s="102" t="s">
        <v>119</v>
      </c>
      <c r="B25" s="103">
        <v>160655968</v>
      </c>
    </row>
    <row r="26" spans="1:2" ht="16.5" thickBot="1">
      <c r="A26" s="102" t="s">
        <v>120</v>
      </c>
      <c r="B26" s="103">
        <v>157617828</v>
      </c>
    </row>
    <row r="27" spans="1:2" ht="16.5" thickBot="1">
      <c r="A27" s="102" t="s">
        <v>121</v>
      </c>
      <c r="B27" s="103">
        <v>70092658</v>
      </c>
    </row>
    <row r="28" spans="1:2" ht="16.5" thickBot="1">
      <c r="A28" s="102" t="s">
        <v>122</v>
      </c>
      <c r="B28" s="103">
        <v>435237470</v>
      </c>
    </row>
    <row r="29" spans="1:2" ht="16.5" thickBot="1">
      <c r="A29" s="102" t="s">
        <v>147</v>
      </c>
      <c r="B29" s="103">
        <v>2529955866</v>
      </c>
    </row>
    <row r="30" spans="1:2" ht="16.5" thickBot="1">
      <c r="A30" s="102" t="s">
        <v>123</v>
      </c>
      <c r="B30" s="103">
        <v>7436513</v>
      </c>
    </row>
    <row r="31" spans="1:2" ht="16.5" thickBot="1">
      <c r="A31" s="102" t="s">
        <v>124</v>
      </c>
      <c r="B31" s="103">
        <v>7488224</v>
      </c>
    </row>
    <row r="32" spans="1:2" ht="16.5" thickBot="1">
      <c r="A32" s="100" t="s">
        <v>136</v>
      </c>
      <c r="B32" s="101">
        <v>28654460093</v>
      </c>
    </row>
    <row r="33" spans="1:2">
      <c r="A33" s="104"/>
      <c r="B33" s="105"/>
    </row>
  </sheetData>
  <mergeCells count="1">
    <mergeCell ref="A7:B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baseColWidth="10" defaultColWidth="11.42578125" defaultRowHeight="15.75"/>
  <cols>
    <col min="1" max="1" width="97.42578125" style="34" bestFit="1" customWidth="1"/>
    <col min="2" max="3" width="19.7109375" style="30" bestFit="1" customWidth="1"/>
    <col min="4" max="4" width="16.7109375" style="30" bestFit="1" customWidth="1"/>
    <col min="5" max="5" width="11.42578125" style="30"/>
    <col min="6" max="16384" width="11.42578125" style="34"/>
  </cols>
  <sheetData>
    <row r="1" spans="1:2">
      <c r="A1" s="106"/>
      <c r="B1" s="29" t="s">
        <v>61</v>
      </c>
    </row>
    <row r="2" spans="1:2">
      <c r="A2" s="107" t="s">
        <v>65</v>
      </c>
      <c r="B2" s="19">
        <f>B4+B16</f>
        <v>60998220187</v>
      </c>
    </row>
    <row r="3" spans="1:2" ht="16.5" thickBot="1">
      <c r="A3" s="31"/>
      <c r="B3" s="32"/>
    </row>
    <row r="4" spans="1:2" ht="16.5" thickBot="1">
      <c r="A4" s="108" t="s">
        <v>408</v>
      </c>
      <c r="B4" s="109">
        <v>29601304918</v>
      </c>
    </row>
    <row r="5" spans="1:2" s="30" customFormat="1" ht="16.5" thickBot="1">
      <c r="A5" s="110" t="s">
        <v>89</v>
      </c>
      <c r="B5" s="111">
        <v>18632364677</v>
      </c>
    </row>
    <row r="6" spans="1:2" s="30" customFormat="1" ht="16.5" thickBot="1">
      <c r="A6" s="116" t="s">
        <v>90</v>
      </c>
      <c r="B6" s="112">
        <v>13717382912</v>
      </c>
    </row>
    <row r="7" spans="1:2" ht="16.5" thickBot="1">
      <c r="A7" s="116" t="s">
        <v>91</v>
      </c>
      <c r="B7" s="112">
        <v>2512898330</v>
      </c>
    </row>
    <row r="8" spans="1:2" ht="16.5" thickBot="1">
      <c r="A8" s="116" t="s">
        <v>92</v>
      </c>
      <c r="B8" s="112">
        <v>386128699</v>
      </c>
    </row>
    <row r="9" spans="1:2" ht="16.5" thickBot="1">
      <c r="A9" s="116" t="s">
        <v>93</v>
      </c>
      <c r="B9" s="112">
        <v>485241851</v>
      </c>
    </row>
    <row r="10" spans="1:2" ht="16.5" thickBot="1">
      <c r="A10" s="116" t="s">
        <v>94</v>
      </c>
      <c r="B10" s="112">
        <v>201999379</v>
      </c>
    </row>
    <row r="11" spans="1:2" ht="16.5" thickBot="1">
      <c r="A11" s="116" t="s">
        <v>95</v>
      </c>
      <c r="B11" s="112">
        <v>207912737</v>
      </c>
    </row>
    <row r="12" spans="1:2" s="30" customFormat="1" ht="16.5" thickBot="1">
      <c r="A12" s="116" t="s">
        <v>96</v>
      </c>
      <c r="B12" s="112">
        <v>1120800769</v>
      </c>
    </row>
    <row r="13" spans="1:2" s="30" customFormat="1" ht="16.5" thickBot="1">
      <c r="A13" s="113" t="s">
        <v>409</v>
      </c>
      <c r="B13" s="111">
        <v>10968940241</v>
      </c>
    </row>
    <row r="14" spans="1:2" s="30" customFormat="1" ht="16.5" thickBot="1">
      <c r="A14" s="110" t="s">
        <v>97</v>
      </c>
      <c r="B14" s="114">
        <v>0</v>
      </c>
    </row>
    <row r="15" spans="1:2" s="30" customFormat="1" ht="16.5" thickBot="1">
      <c r="A15" s="110" t="s">
        <v>98</v>
      </c>
      <c r="B15" s="111">
        <v>10968940241</v>
      </c>
    </row>
    <row r="16" spans="1:2" s="30" customFormat="1" ht="16.5" thickBot="1">
      <c r="A16" s="113" t="s">
        <v>410</v>
      </c>
      <c r="B16" s="115">
        <v>31396915269</v>
      </c>
    </row>
    <row r="18" spans="2:2">
      <c r="B18" s="3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6b0c9-ee25-42de-9f39-03b58d9e6478">TAC5CW72XESH-294928627-672</_dlc_DocId>
    <_dlc_DocIdUrl xmlns="3f76b0c9-ee25-42de-9f39-03b58d9e6478">
      <Url>https://slp.gob.mx/finanzas/_layouts/15/DocIdRedir.aspx?ID=TAC5CW72XESH-294928627-672</Url>
      <Description>TAC5CW72XESH-294928627-672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DD46CF108884B9680CAC202B5C476" ma:contentTypeVersion="1" ma:contentTypeDescription="Crear nuevo documento." ma:contentTypeScope="" ma:versionID="8e27f6f330f5165569ae5d7be0b448b3">
  <xsd:schema xmlns:xsd="http://www.w3.org/2001/XMLSchema" xmlns:xs="http://www.w3.org/2001/XMLSchema" xmlns:p="http://schemas.microsoft.com/office/2006/metadata/properties" xmlns:ns2="3f76b0c9-ee25-42de-9f39-03b58d9e6478" targetNamespace="http://schemas.microsoft.com/office/2006/metadata/properties" ma:root="true" ma:fieldsID="8c1d5447b3d22e8c2b373aaafed2023b" ns2:_=""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27B0BB-FF34-4AED-B643-F704C199CEE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f76b0c9-ee25-42de-9f39-03b58d9e647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F13768-5790-48E8-B592-813BF673161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68B9A2C-988D-4B0A-9D6A-A1A268D538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C32D927-58D6-48BD-82CD-EB932DDA02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76b0c9-ee25-42de-9f39-03b58d9e64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Administrativa</vt:lpstr>
      <vt:lpstr>Funcional</vt:lpstr>
      <vt:lpstr>Programática</vt:lpstr>
      <vt:lpstr>Por Objeto del Gasto</vt:lpstr>
      <vt:lpstr>Tipo de Gasto</vt:lpstr>
      <vt:lpstr>Fuente de Financiamiento</vt:lpstr>
      <vt:lpstr>Eje, Vertiente y PP</vt:lpstr>
      <vt:lpstr>Ramos Administrativs</vt:lpstr>
      <vt:lpstr>Gasto Programable</vt:lpstr>
      <vt:lpstr>Equidad de Género</vt:lpstr>
      <vt:lpstr>Principales Variaciones</vt:lpstr>
      <vt:lpstr>Anexo Informativo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Gerardo Rodríguez Lárraga</dc:creator>
  <cp:lastModifiedBy>LUIS.REYESLOCAL</cp:lastModifiedBy>
  <cp:lastPrinted>2023-01-13T16:38:36Z</cp:lastPrinted>
  <dcterms:created xsi:type="dcterms:W3CDTF">2018-11-15T23:07:14Z</dcterms:created>
  <dcterms:modified xsi:type="dcterms:W3CDTF">2023-01-26T20:01:14Z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0x010100A2DDD46CF108884B9680CAC202B5C476</vt:lpwstr>
  </property>
  <property fmtid="{D5CDD505-2E9C-101B-9397-08002B2CF9AE}" pid="3" name="Order">
    <vt:r8>12900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SharedWithUsers">
    <vt:lpwstr/>
  </property>
  <property fmtid="{D5CDD505-2E9C-101B-9397-08002B2CF9AE}" pid="10" name="_dlc_DocIdItemGuid">
    <vt:lpwstr>82b291cd-e6ae-40ea-be9b-1d4cf43afbc1</vt:lpwstr>
  </property>
</Properties>
</file>