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fada\Documents\fbcristina\Anexos\"/>
    </mc:Choice>
  </mc:AlternateContent>
  <xr:revisionPtr revIDLastSave="0" documentId="8_{613BCAEA-A451-4A7D-9B5D-3A557B25F3AC}" xr6:coauthVersionLast="45" xr6:coauthVersionMax="45" xr10:uidLastSave="{00000000-0000-0000-0000-000000000000}"/>
  <bookViews>
    <workbookView xWindow="-90" yWindow="-11640" windowWidth="20730" windowHeight="11160" xr2:uid="{00000000-000D-0000-FFFF-FFFF00000000}"/>
  </bookViews>
  <sheets>
    <sheet name="Concentrado de Plazas por Dep" sheetId="1" r:id="rId1"/>
  </sheets>
  <definedNames>
    <definedName name="_xlnm.Print_Area" localSheetId="0">'Concentrado de Plazas por Dep'!$D$5:$AA$70</definedName>
    <definedName name="_xlnm.Print_Titles" localSheetId="0">'Concentrado de Plazas por Dep'!$1:$4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1" l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G58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A7" i="1"/>
  <c r="W26" i="1" l="1"/>
  <c r="W41" i="1" s="1"/>
  <c r="W42" i="1" s="1"/>
  <c r="V26" i="1"/>
  <c r="V41" i="1" s="1"/>
  <c r="V42" i="1" s="1"/>
  <c r="H26" i="1"/>
  <c r="H41" i="1" s="1"/>
  <c r="H42" i="1" s="1"/>
  <c r="X26" i="1"/>
  <c r="X41" i="1" s="1"/>
  <c r="X42" i="1" s="1"/>
  <c r="I26" i="1"/>
  <c r="I41" i="1" s="1"/>
  <c r="I42" i="1" s="1"/>
  <c r="Z26" i="1"/>
  <c r="Z41" i="1" s="1"/>
  <c r="Z42" i="1" s="1"/>
  <c r="O26" i="1"/>
  <c r="O41" i="1" s="1"/>
  <c r="O42" i="1" s="1"/>
  <c r="P26" i="1"/>
  <c r="P41" i="1" s="1"/>
  <c r="P42" i="1" s="1"/>
  <c r="Q26" i="1"/>
  <c r="Q41" i="1" s="1"/>
  <c r="Q42" i="1" s="1"/>
  <c r="J26" i="1"/>
  <c r="J41" i="1" s="1"/>
  <c r="J42" i="1" s="1"/>
  <c r="K26" i="1"/>
  <c r="K41" i="1" s="1"/>
  <c r="K42" i="1" s="1"/>
  <c r="L26" i="1"/>
  <c r="L41" i="1" s="1"/>
  <c r="L42" i="1" s="1"/>
  <c r="M26" i="1"/>
  <c r="M41" i="1" s="1"/>
  <c r="M42" i="1" s="1"/>
  <c r="N26" i="1"/>
  <c r="N41" i="1" s="1"/>
  <c r="N42" i="1" s="1"/>
  <c r="R26" i="1"/>
  <c r="R41" i="1" s="1"/>
  <c r="R42" i="1" s="1"/>
  <c r="S26" i="1"/>
  <c r="S41" i="1" s="1"/>
  <c r="S42" i="1" s="1"/>
  <c r="T26" i="1"/>
  <c r="T41" i="1" s="1"/>
  <c r="T42" i="1" s="1"/>
  <c r="Y26" i="1"/>
  <c r="Y41" i="1" s="1"/>
  <c r="Y42" i="1" s="1"/>
  <c r="U26" i="1"/>
  <c r="U41" i="1" s="1"/>
  <c r="U42" i="1" s="1"/>
</calcChain>
</file>

<file path=xl/sharedStrings.xml><?xml version="1.0" encoding="utf-8"?>
<sst xmlns="http://schemas.openxmlformats.org/spreadsheetml/2006/main" count="195" uniqueCount="125">
  <si>
    <t>OFICIALIA MAYOR DEL GOBIERNO DEL ESTADO</t>
  </si>
  <si>
    <t>NIVEL</t>
  </si>
  <si>
    <t>CONCEPTOS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</si>
  <si>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</si>
  <si>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</si>
  <si>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</si>
  <si>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</si>
  <si>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</si>
  <si>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</si>
  <si>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</si>
  <si>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</si>
  <si>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</si>
  <si>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</si>
  <si>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</si>
  <si>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</si>
  <si>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</si>
  <si>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</si>
  <si>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</si>
  <si>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</si>
  <si>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</si>
  <si>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</si>
  <si>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</si>
  <si>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1131</t>
  </si>
  <si>
    <t>101</t>
  </si>
  <si>
    <t xml:space="preserve">A N U A L E S </t>
  </si>
  <si>
    <t>SUELDO MENSUAL NOMINAL</t>
  </si>
  <si>
    <t>1321</t>
  </si>
  <si>
    <t>104</t>
  </si>
  <si>
    <t>PRIMA VACACIONAL</t>
  </si>
  <si>
    <t>1323</t>
  </si>
  <si>
    <t>106</t>
  </si>
  <si>
    <t>AGUINALDO</t>
  </si>
  <si>
    <t>1542</t>
  </si>
  <si>
    <t>134</t>
  </si>
  <si>
    <t>BONO DE EQUILIBRIO</t>
  </si>
  <si>
    <t>136</t>
  </si>
  <si>
    <t>135</t>
  </si>
  <si>
    <t>BONO AJUSTE CALENDARIO</t>
  </si>
  <si>
    <t>137</t>
  </si>
  <si>
    <t>138</t>
  </si>
  <si>
    <t>BONO ANUAL POR DESEMPEÑO</t>
  </si>
  <si>
    <t>139</t>
  </si>
  <si>
    <t>BONO SEMESTRAL</t>
  </si>
  <si>
    <t>131</t>
  </si>
  <si>
    <t>BONO NAVIDEÑO</t>
  </si>
  <si>
    <t>142</t>
  </si>
  <si>
    <t>132</t>
  </si>
  <si>
    <t>BONO ADMINISTRATIVO</t>
  </si>
  <si>
    <t>133</t>
  </si>
  <si>
    <t>1511</t>
  </si>
  <si>
    <t>116</t>
  </si>
  <si>
    <t>FONDO DE AHORRO</t>
  </si>
  <si>
    <t>7% SALARIO</t>
  </si>
  <si>
    <t>SUMA DE PRESTACIONES ANUALES</t>
  </si>
  <si>
    <t>1541</t>
  </si>
  <si>
    <t>124</t>
  </si>
  <si>
    <t xml:space="preserve">M E N S U A L </t>
  </si>
  <si>
    <t>DESPENSA</t>
  </si>
  <si>
    <t>122</t>
  </si>
  <si>
    <t>AYUDA PARA TRANSPORTE</t>
  </si>
  <si>
    <t>123</t>
  </si>
  <si>
    <t>PREVISION SOCIAL</t>
  </si>
  <si>
    <t>126</t>
  </si>
  <si>
    <t>VIDA CARA</t>
  </si>
  <si>
    <t>125</t>
  </si>
  <si>
    <t>APOYO A LA ECONOMIA FAMILIAR</t>
  </si>
  <si>
    <t>127</t>
  </si>
  <si>
    <t>APOYO A SERVICIOS</t>
  </si>
  <si>
    <t>130</t>
  </si>
  <si>
    <t>COMPENSACION MENSUAL</t>
  </si>
  <si>
    <t>BONO MENSUAL</t>
  </si>
  <si>
    <t>128</t>
  </si>
  <si>
    <t>BONO  (MENSUAL COMPLEMENTARIO)</t>
  </si>
  <si>
    <t>162</t>
  </si>
  <si>
    <t>BONO MENSUAL Q1</t>
  </si>
  <si>
    <t>APOYO ECONÓMICO PARA EL AHORRO</t>
  </si>
  <si>
    <t>DESPENSA Q2</t>
  </si>
  <si>
    <t>TRANSPORTE Q1</t>
  </si>
  <si>
    <t>SUMA PRESTACIONES MENSUALES</t>
  </si>
  <si>
    <t>SEGURIDAD Y CUSTODIA</t>
  </si>
  <si>
    <t>301</t>
  </si>
  <si>
    <t>SUELDO BASE</t>
  </si>
  <si>
    <t>303</t>
  </si>
  <si>
    <t>305</t>
  </si>
  <si>
    <t>319</t>
  </si>
  <si>
    <t>318</t>
  </si>
  <si>
    <t>316</t>
  </si>
  <si>
    <t>314</t>
  </si>
  <si>
    <t>315</t>
  </si>
  <si>
    <t>317</t>
  </si>
  <si>
    <t>1381</t>
  </si>
  <si>
    <t>306</t>
  </si>
  <si>
    <t>HONORARIOS</t>
  </si>
  <si>
    <t>ASIMILABLES A SALARIOS</t>
  </si>
  <si>
    <t>HONORARIOS EN CAPÍTULOS DE GASTO 1000, 4000 Y 6000</t>
  </si>
  <si>
    <t>POR SERVICIOS PROFESIONALES</t>
  </si>
  <si>
    <t>COSTO TOTAL POR NÚMERO DE PLAZAS</t>
  </si>
  <si>
    <t>DEPENDENCIA/ 
DIRECCIÓN ÁREA</t>
  </si>
  <si>
    <t>SALARIO Y PRESTACIONES MENSUALES Y ANUAL</t>
  </si>
  <si>
    <t>SALARIO</t>
  </si>
  <si>
    <t>1</t>
  </si>
  <si>
    <t xml:space="preserve">CONCENTRADO DE PLAZAS POR DEPENDENCIA Y ÁREAS </t>
  </si>
  <si>
    <t>No. de Plazas</t>
  </si>
  <si>
    <t>Total de Plazas</t>
  </si>
  <si>
    <t>Base de cálculo</t>
  </si>
  <si>
    <t>Nivel</t>
  </si>
  <si>
    <t>20 DÍAS</t>
  </si>
  <si>
    <t>70 DÍAS</t>
  </si>
  <si>
    <t>6 DÍAS</t>
  </si>
  <si>
    <t>5 DÍAS</t>
  </si>
  <si>
    <t>8 DÍAS</t>
  </si>
  <si>
    <t xml:space="preserve">8 DÍAS </t>
  </si>
  <si>
    <t>CONCENTRADO DE PLAZAS POR DEPENDENCIA Y ÁREAS</t>
  </si>
  <si>
    <t>PRESTACIONES EN EFECTIVO Y MÁXIMAS VARIABLES</t>
  </si>
  <si>
    <t>ESPECIFICAR FUENTE DE FINANCIAMIENTO</t>
  </si>
  <si>
    <t>BONO POR CAPACITACIÓN</t>
  </si>
  <si>
    <t>FORTALECIMIENTO ECONÓMICO</t>
  </si>
  <si>
    <t>BONO ANUAL DE SUPERACIÓN</t>
  </si>
  <si>
    <t>APOYO A LA EDUCACIÓN</t>
  </si>
  <si>
    <t>BONO DEL DÍA DE LA MADRE</t>
  </si>
  <si>
    <t>BONO DEL DÍA DEL PADRE</t>
  </si>
  <si>
    <t>COMPENSACIÓN PERSONAL DE SEGURIDAD</t>
  </si>
  <si>
    <t>PREVISIÓN SOCIAL</t>
  </si>
  <si>
    <t>BURÓCRATAS BASE Y CONFIANZA</t>
  </si>
  <si>
    <t>PROCESO DE INTEGRACIÓN DEL PRESUPUESTO 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</si>
</sst>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wrapText="1"/>
    </xf>
    <xf numFmtId="0" fontId="0" fillId="0" borderId="2" xfId="0" applyBorder="1" applyAlignme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3" xfId="0" applyFont="1" applyBorder="1"/>
    <xf numFmtId="3" fontId="0" fillId="0" borderId="3" xfId="0" applyNumberFormat="1" applyBorder="1"/>
    <xf numFmtId="3" fontId="0" fillId="0" borderId="0" xfId="0" applyNumberFormat="1"/>
    <xf numFmtId="0" fontId="3" fillId="0" borderId="6" xfId="0" applyFont="1" applyBorder="1"/>
    <xf numFmtId="0" fontId="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/>
    <xf numFmtId="3" fontId="0" fillId="0" borderId="4" xfId="0" applyNumberForma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3" fontId="0" fillId="0" borderId="9" xfId="0" applyNumberFormat="1" applyBorder="1"/>
    <xf numFmtId="0" fontId="5" fillId="2" borderId="6" xfId="0" applyFont="1" applyFill="1" applyBorder="1"/>
    <xf numFmtId="0" fontId="0" fillId="2" borderId="6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wrapText="1"/>
    </xf>
    <xf numFmtId="0" fontId="0" fillId="0" borderId="0" xfId="0" applyBorder="1" applyAlignment="1"/>
    <xf numFmtId="0" fontId="7" fillId="0" borderId="0" xfId="0" applyFont="1" applyAlignment="1"/>
    <xf numFmtId="0" fontId="9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3" xfId="0" applyFont="1" applyFill="1" applyBorder="1"/>
    <xf numFmtId="0" fontId="0" fillId="5" borderId="3" xfId="0" applyFont="1" applyFill="1" applyBorder="1"/>
    <xf numFmtId="3" fontId="0" fillId="5" borderId="3" xfId="0" applyNumberFormat="1" applyFill="1" applyBorder="1"/>
    <xf numFmtId="0" fontId="5" fillId="0" borderId="3" xfId="0" applyFont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4" fontId="2" fillId="5" borderId="3" xfId="0" quotePrefix="1" applyNumberFormat="1" applyFont="1" applyFill="1" applyBorder="1" applyAlignment="1">
      <alignment horizontal="center" wrapText="1"/>
    </xf>
    <xf numFmtId="4" fontId="2" fillId="5" borderId="9" xfId="0" quotePrefix="1" applyNumberFormat="1" applyFont="1" applyFill="1" applyBorder="1" applyAlignment="1">
      <alignment horizontal="center" wrapText="1"/>
    </xf>
    <xf numFmtId="0" fontId="5" fillId="0" borderId="10" xfId="0" applyFont="1" applyBorder="1"/>
    <xf numFmtId="0" fontId="2" fillId="5" borderId="3" xfId="0" applyFon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vertical="center"/>
    </xf>
    <xf numFmtId="4" fontId="0" fillId="5" borderId="3" xfId="0" quotePrefix="1" applyNumberFormat="1" applyFont="1" applyFill="1" applyBorder="1" applyAlignment="1">
      <alignment horizontal="center" vertical="center" wrapText="1"/>
    </xf>
    <xf numFmtId="164" fontId="1" fillId="5" borderId="3" xfId="1" quotePrefix="1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3" fontId="0" fillId="0" borderId="2" xfId="0" applyNumberFormat="1" applyBorder="1"/>
    <xf numFmtId="0" fontId="5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 textRotation="90" wrapText="1"/>
    </xf>
    <xf numFmtId="0" fontId="0" fillId="5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textRotation="90" wrapText="1"/>
    </xf>
    <xf numFmtId="0" fontId="0" fillId="5" borderId="5" xfId="0" applyFill="1" applyBorder="1"/>
    <xf numFmtId="0" fontId="0" fillId="5" borderId="9" xfId="0" applyFill="1" applyBorder="1"/>
    <xf numFmtId="3" fontId="0" fillId="3" borderId="3" xfId="0" applyNumberFormat="1" applyFill="1" applyBorder="1" applyAlignment="1">
      <alignment vertical="center"/>
    </xf>
    <xf numFmtId="3" fontId="2" fillId="5" borderId="3" xfId="0" applyNumberFormat="1" applyFont="1" applyFill="1" applyBorder="1"/>
    <xf numFmtId="0" fontId="2" fillId="0" borderId="3" xfId="0" applyFont="1" applyFill="1" applyBorder="1" applyAlignment="1"/>
    <xf numFmtId="0" fontId="2" fillId="7" borderId="3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4" fontId="2" fillId="0" borderId="11" xfId="0" quotePrefix="1" applyNumberFormat="1" applyFont="1" applyFill="1" applyBorder="1" applyAlignment="1">
      <alignment horizontal="center" wrapText="1"/>
    </xf>
    <xf numFmtId="0" fontId="2" fillId="7" borderId="1" xfId="0" applyFont="1" applyFill="1" applyBorder="1" applyAlignment="1"/>
    <xf numFmtId="0" fontId="2" fillId="7" borderId="2" xfId="0" applyFont="1" applyFill="1" applyBorder="1" applyAlignment="1"/>
    <xf numFmtId="4" fontId="2" fillId="7" borderId="11" xfId="0" quotePrefix="1" applyNumberFormat="1" applyFont="1" applyFill="1" applyBorder="1" applyAlignment="1">
      <alignment horizontal="center" wrapText="1"/>
    </xf>
    <xf numFmtId="0" fontId="0" fillId="7" borderId="3" xfId="0" applyFont="1" applyFill="1" applyBorder="1" applyAlignment="1">
      <alignment horizontal="right" vertical="center"/>
    </xf>
    <xf numFmtId="0" fontId="0" fillId="5" borderId="3" xfId="0" applyFont="1" applyFill="1" applyBorder="1" applyAlignment="1">
      <alignment horizontal="right" indent="1"/>
    </xf>
    <xf numFmtId="0" fontId="0" fillId="5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5" borderId="12" xfId="0" applyFont="1" applyFill="1" applyBorder="1" applyAlignment="1">
      <alignment horizontal="left" inden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 textRotation="90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12" fillId="6" borderId="3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8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123826</xdr:colOff>
      <xdr:row>0</xdr:row>
      <xdr:rowOff>45244</xdr:rowOff>
    </xdr:from>
    <xdr:to>
      <xdr:col>5</xdr:col>
      <xdr:colOff>2219326</xdr:colOff>
      <xdr:row>3</xdr:row>
      <xdr:rowOff>11929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45244"/>
          <a:ext cx="2667000" cy="1262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0"/>
  <sheetViews>
    <sheetView tabSelected="1" topLeftCell="D1" zoomScale="50" zoomScaleNormal="50" workbookViewId="0">
      <selection activeCell="AE15" sqref="AE15"/>
    </sheetView>
  </sheetViews>
  <sheetFormatPr baseColWidth="10" defaultRowHeight="15" x14ac:dyDescent="0.25"/>
  <cols>
    <col min="1" max="1" width="6.42578125" style="17" hidden="1" customWidth="1"/>
    <col min="2" max="2" width="4.28515625" style="17" hidden="1" customWidth="1"/>
    <col min="3" max="3" width="4.28515625" style="18" hidden="1" customWidth="1"/>
    <col min="4" max="5" width="4.28515625" style="18" customWidth="1"/>
    <col min="6" max="6" width="55.7109375" style="17" customWidth="1"/>
    <col min="7" max="7" width="17" style="17" customWidth="1"/>
    <col min="8" max="8" width="9.85546875" bestFit="1" customWidth="1"/>
    <col min="9" max="9" width="11.42578125" bestFit="1" customWidth="1"/>
    <col min="10" max="10" width="11.85546875" bestFit="1" customWidth="1"/>
    <col min="11" max="11" width="9.7109375" customWidth="1"/>
    <col min="12" max="13" width="11.42578125" bestFit="1" customWidth="1"/>
    <col min="14" max="16" width="9.7109375" customWidth="1"/>
    <col min="17" max="19" width="11.42578125" bestFit="1" customWidth="1"/>
    <col min="20" max="20" width="11.85546875" bestFit="1" customWidth="1"/>
    <col min="21" max="21" width="11.42578125" bestFit="1" customWidth="1"/>
    <col min="22" max="22" width="11" bestFit="1" customWidth="1"/>
    <col min="23" max="26" width="9.7109375" customWidth="1"/>
    <col min="27" max="27" width="21.5703125" customWidth="1"/>
  </cols>
  <sheetData>
    <row r="1" spans="1:28" s="25" customFormat="1" ht="52.5" customHeight="1" x14ac:dyDescent="0.2">
      <c r="A1" s="98" t="s">
        <v>124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s="26" customFormat="1" ht="26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8" s="27" customFormat="1" ht="23.25" customHeight="1" x14ac:dyDescent="0.25">
      <c r="A3" s="28" t="s">
        <v>101</v>
      </c>
      <c r="B3" s="28"/>
      <c r="C3" s="28"/>
      <c r="D3" s="99" t="s">
        <v>112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5" spans="1:28" ht="23.25" customHeight="1" x14ac:dyDescent="0.25">
      <c r="A5" s="1" t="s">
        <v>0</v>
      </c>
      <c r="B5" s="1"/>
      <c r="C5" s="2"/>
      <c r="D5" s="89" t="s">
        <v>123</v>
      </c>
      <c r="E5" s="64"/>
      <c r="F5" s="97" t="s">
        <v>113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8" ht="18.75" customHeight="1" x14ac:dyDescent="0.3">
      <c r="A6" s="1"/>
      <c r="B6" s="1"/>
      <c r="C6" s="2"/>
      <c r="D6" s="89"/>
      <c r="E6" s="65"/>
      <c r="F6" s="91" t="s">
        <v>97</v>
      </c>
      <c r="G6" s="90" t="s">
        <v>1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34" t="s">
        <v>103</v>
      </c>
    </row>
    <row r="7" spans="1:28" ht="24.95" customHeight="1" x14ac:dyDescent="0.25">
      <c r="A7" s="1"/>
      <c r="B7" s="1"/>
      <c r="C7" s="2"/>
      <c r="D7" s="89"/>
      <c r="E7" s="65"/>
      <c r="F7" s="92"/>
      <c r="G7" s="34" t="s">
        <v>102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29">
        <f>SUM(H7:Z7)</f>
        <v>0</v>
      </c>
    </row>
    <row r="8" spans="1:28" ht="24.95" customHeight="1" x14ac:dyDescent="0.25">
      <c r="A8" s="3" t="s">
        <v>2</v>
      </c>
      <c r="B8" s="4"/>
      <c r="C8" s="4"/>
      <c r="D8" s="89"/>
      <c r="E8" s="65"/>
      <c r="F8" s="93"/>
      <c r="G8" s="34" t="s">
        <v>105</v>
      </c>
      <c r="H8" s="52" t="s">
        <v>3</v>
      </c>
      <c r="I8" s="52" t="s">
        <v>4</v>
      </c>
      <c r="J8" s="52" t="s">
        <v>5</v>
      </c>
      <c r="K8" s="52" t="s">
        <v>6</v>
      </c>
      <c r="L8" s="52" t="s">
        <v>7</v>
      </c>
      <c r="M8" s="52" t="s">
        <v>8</v>
      </c>
      <c r="N8" s="52" t="s">
        <v>9</v>
      </c>
      <c r="O8" s="52" t="s">
        <v>10</v>
      </c>
      <c r="P8" s="52" t="s">
        <v>11</v>
      </c>
      <c r="Q8" s="52" t="s">
        <v>12</v>
      </c>
      <c r="R8" s="52" t="s">
        <v>13</v>
      </c>
      <c r="S8" s="52" t="s">
        <v>14</v>
      </c>
      <c r="T8" s="52" t="s">
        <v>15</v>
      </c>
      <c r="U8" s="52" t="s">
        <v>16</v>
      </c>
      <c r="V8" s="52" t="s">
        <v>17</v>
      </c>
      <c r="W8" s="52" t="s">
        <v>18</v>
      </c>
      <c r="X8" s="52" t="s">
        <v>19</v>
      </c>
      <c r="Y8" s="52" t="s">
        <v>20</v>
      </c>
      <c r="Z8" s="52" t="s">
        <v>21</v>
      </c>
      <c r="AA8" s="35"/>
    </row>
    <row r="9" spans="1:28" s="47" customFormat="1" ht="20.100000000000001" customHeight="1" x14ac:dyDescent="0.25">
      <c r="A9" s="42" t="s">
        <v>22</v>
      </c>
      <c r="B9" s="42" t="s">
        <v>23</v>
      </c>
      <c r="C9" s="61">
        <v>1</v>
      </c>
      <c r="D9" s="89"/>
      <c r="E9" s="66"/>
      <c r="F9" s="43" t="s">
        <v>25</v>
      </c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70"/>
      <c r="AB9" s="46"/>
    </row>
    <row r="10" spans="1:28" s="41" customFormat="1" ht="20.100000000000001" customHeight="1" x14ac:dyDescent="0.25">
      <c r="A10" s="6"/>
      <c r="B10" s="6"/>
      <c r="C10" s="56"/>
      <c r="D10" s="89"/>
      <c r="E10" s="67"/>
      <c r="F10" s="38"/>
      <c r="G10" s="63" t="s">
        <v>104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</row>
    <row r="11" spans="1:28" ht="62.25" customHeight="1" x14ac:dyDescent="0.25">
      <c r="A11" s="5" t="s">
        <v>26</v>
      </c>
      <c r="B11" s="5" t="s">
        <v>27</v>
      </c>
      <c r="C11" s="56">
        <v>1</v>
      </c>
      <c r="D11" s="89"/>
      <c r="E11" s="88" t="s">
        <v>24</v>
      </c>
      <c r="F11" s="7" t="s">
        <v>28</v>
      </c>
      <c r="G11" s="33" t="s">
        <v>106</v>
      </c>
      <c r="H11" s="9">
        <f t="shared" ref="H11:Z11" si="0">+H9/30*20</f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9">
        <f t="shared" si="0"/>
        <v>0</v>
      </c>
      <c r="W11" s="9">
        <f t="shared" si="0"/>
        <v>0</v>
      </c>
      <c r="X11" s="9">
        <f t="shared" si="0"/>
        <v>0</v>
      </c>
      <c r="Y11" s="9">
        <f t="shared" si="0"/>
        <v>0</v>
      </c>
      <c r="Z11" s="9">
        <f t="shared" si="0"/>
        <v>0</v>
      </c>
      <c r="AA11" s="9"/>
      <c r="AB11" s="10"/>
    </row>
    <row r="12" spans="1:28" x14ac:dyDescent="0.25">
      <c r="A12" s="5" t="s">
        <v>29</v>
      </c>
      <c r="B12" s="5" t="s">
        <v>30</v>
      </c>
      <c r="C12" s="56">
        <v>1</v>
      </c>
      <c r="D12" s="89"/>
      <c r="E12" s="88"/>
      <c r="F12" s="7" t="s">
        <v>31</v>
      </c>
      <c r="G12" s="33" t="s">
        <v>107</v>
      </c>
      <c r="H12" s="9">
        <f t="shared" ref="H12:Z12" si="1">+H9/30*70</f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  <c r="U12" s="9">
        <f t="shared" si="1"/>
        <v>0</v>
      </c>
      <c r="V12" s="9">
        <f t="shared" si="1"/>
        <v>0</v>
      </c>
      <c r="W12" s="9">
        <f t="shared" si="1"/>
        <v>0</v>
      </c>
      <c r="X12" s="9">
        <f t="shared" si="1"/>
        <v>0</v>
      </c>
      <c r="Y12" s="9">
        <f t="shared" si="1"/>
        <v>0</v>
      </c>
      <c r="Z12" s="9">
        <f t="shared" si="1"/>
        <v>0</v>
      </c>
      <c r="AA12" s="9"/>
    </row>
    <row r="13" spans="1:28" x14ac:dyDescent="0.25">
      <c r="A13" s="5" t="s">
        <v>32</v>
      </c>
      <c r="B13" s="5" t="s">
        <v>33</v>
      </c>
      <c r="C13" s="56">
        <v>2</v>
      </c>
      <c r="D13" s="89"/>
      <c r="E13" s="88"/>
      <c r="F13" s="7" t="s">
        <v>34</v>
      </c>
      <c r="G13" s="33" t="s">
        <v>106</v>
      </c>
      <c r="H13" s="9">
        <f t="shared" ref="H13:Z13" si="2">+H9/30*20</f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9">
        <f t="shared" si="2"/>
        <v>0</v>
      </c>
      <c r="O13" s="9">
        <f t="shared" si="2"/>
        <v>0</v>
      </c>
      <c r="P13" s="9">
        <f t="shared" si="2"/>
        <v>0</v>
      </c>
      <c r="Q13" s="9">
        <f t="shared" si="2"/>
        <v>0</v>
      </c>
      <c r="R13" s="9">
        <f t="shared" si="2"/>
        <v>0</v>
      </c>
      <c r="S13" s="9">
        <f t="shared" si="2"/>
        <v>0</v>
      </c>
      <c r="T13" s="9">
        <f t="shared" si="2"/>
        <v>0</v>
      </c>
      <c r="U13" s="9">
        <f t="shared" si="2"/>
        <v>0</v>
      </c>
      <c r="V13" s="9">
        <f t="shared" si="2"/>
        <v>0</v>
      </c>
      <c r="W13" s="9">
        <f t="shared" si="2"/>
        <v>0</v>
      </c>
      <c r="X13" s="9">
        <f t="shared" si="2"/>
        <v>0</v>
      </c>
      <c r="Y13" s="9">
        <f t="shared" si="2"/>
        <v>0</v>
      </c>
      <c r="Z13" s="9">
        <f t="shared" si="2"/>
        <v>0</v>
      </c>
      <c r="AA13" s="9"/>
    </row>
    <row r="14" spans="1:28" x14ac:dyDescent="0.25">
      <c r="A14" s="5" t="s">
        <v>32</v>
      </c>
      <c r="B14" s="5" t="s">
        <v>35</v>
      </c>
      <c r="C14" s="56">
        <v>2</v>
      </c>
      <c r="D14" s="89"/>
      <c r="E14" s="88"/>
      <c r="F14" s="7" t="s">
        <v>115</v>
      </c>
      <c r="G14" s="33" t="s">
        <v>108</v>
      </c>
      <c r="H14" s="9">
        <f t="shared" ref="H14:T14" si="3">+H9/30*6</f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9">
        <f t="shared" si="3"/>
        <v>0</v>
      </c>
      <c r="Q14" s="9">
        <f t="shared" si="3"/>
        <v>0</v>
      </c>
      <c r="R14" s="9">
        <f t="shared" si="3"/>
        <v>0</v>
      </c>
      <c r="S14" s="9">
        <f t="shared" si="3"/>
        <v>0</v>
      </c>
      <c r="T14" s="9">
        <f t="shared" si="3"/>
        <v>0</v>
      </c>
      <c r="U14" s="9"/>
      <c r="V14" s="9"/>
      <c r="W14" s="9"/>
      <c r="X14" s="9"/>
      <c r="Y14" s="9"/>
      <c r="Z14" s="9"/>
      <c r="AA14" s="9"/>
    </row>
    <row r="15" spans="1:28" x14ac:dyDescent="0.25">
      <c r="A15" s="5" t="s">
        <v>32</v>
      </c>
      <c r="B15" s="5" t="s">
        <v>36</v>
      </c>
      <c r="C15" s="56">
        <v>2</v>
      </c>
      <c r="D15" s="89"/>
      <c r="E15" s="88"/>
      <c r="F15" s="7" t="s">
        <v>37</v>
      </c>
      <c r="G15" s="33" t="s">
        <v>109</v>
      </c>
      <c r="H15" s="9">
        <f t="shared" ref="H15:Z15" si="4">+H9/30*5</f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9">
        <f t="shared" si="4"/>
        <v>0</v>
      </c>
      <c r="Q15" s="9">
        <f t="shared" si="4"/>
        <v>0</v>
      </c>
      <c r="R15" s="9">
        <f t="shared" si="4"/>
        <v>0</v>
      </c>
      <c r="S15" s="9">
        <f t="shared" si="4"/>
        <v>0</v>
      </c>
      <c r="T15" s="9">
        <f t="shared" si="4"/>
        <v>0</v>
      </c>
      <c r="U15" s="9">
        <f t="shared" si="4"/>
        <v>0</v>
      </c>
      <c r="V15" s="9">
        <f t="shared" si="4"/>
        <v>0</v>
      </c>
      <c r="W15" s="9">
        <f t="shared" si="4"/>
        <v>0</v>
      </c>
      <c r="X15" s="9">
        <f t="shared" si="4"/>
        <v>0</v>
      </c>
      <c r="Y15" s="9">
        <f t="shared" si="4"/>
        <v>0</v>
      </c>
      <c r="Z15" s="9">
        <f t="shared" si="4"/>
        <v>0</v>
      </c>
      <c r="AA15" s="9"/>
    </row>
    <row r="16" spans="1:28" x14ac:dyDescent="0.25">
      <c r="A16" s="5" t="s">
        <v>32</v>
      </c>
      <c r="B16" s="5" t="s">
        <v>38</v>
      </c>
      <c r="C16" s="56">
        <v>2</v>
      </c>
      <c r="D16" s="89"/>
      <c r="E16" s="88"/>
      <c r="F16" s="7" t="s">
        <v>116</v>
      </c>
      <c r="G16" s="33" t="s">
        <v>110</v>
      </c>
      <c r="H16" s="9">
        <f t="shared" ref="H16:T16" si="5">+H9/30*8</f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9">
        <f t="shared" si="5"/>
        <v>0</v>
      </c>
      <c r="P16" s="9">
        <f t="shared" si="5"/>
        <v>0</v>
      </c>
      <c r="Q16" s="9">
        <f t="shared" si="5"/>
        <v>0</v>
      </c>
      <c r="R16" s="9">
        <f t="shared" si="5"/>
        <v>0</v>
      </c>
      <c r="S16" s="9">
        <f t="shared" si="5"/>
        <v>0</v>
      </c>
      <c r="T16" s="9">
        <f t="shared" si="5"/>
        <v>0</v>
      </c>
      <c r="U16" s="9"/>
      <c r="V16" s="9"/>
      <c r="W16" s="9"/>
      <c r="X16" s="9"/>
      <c r="Y16" s="9"/>
      <c r="Z16" s="9"/>
      <c r="AA16" s="9"/>
    </row>
    <row r="17" spans="1:27" x14ac:dyDescent="0.25">
      <c r="A17" s="5" t="s">
        <v>32</v>
      </c>
      <c r="B17" s="5" t="s">
        <v>39</v>
      </c>
      <c r="C17" s="56">
        <v>2</v>
      </c>
      <c r="D17" s="89"/>
      <c r="E17" s="88"/>
      <c r="F17" s="7" t="s">
        <v>40</v>
      </c>
      <c r="G17" s="33" t="s">
        <v>110</v>
      </c>
      <c r="H17" s="9">
        <f t="shared" ref="H17:T17" si="6">+H9/30*8</f>
        <v>0</v>
      </c>
      <c r="I17" s="9">
        <f t="shared" si="6"/>
        <v>0</v>
      </c>
      <c r="J17" s="9">
        <f t="shared" si="6"/>
        <v>0</v>
      </c>
      <c r="K17" s="9">
        <f t="shared" si="6"/>
        <v>0</v>
      </c>
      <c r="L17" s="9">
        <f t="shared" si="6"/>
        <v>0</v>
      </c>
      <c r="M17" s="9">
        <f t="shared" si="6"/>
        <v>0</v>
      </c>
      <c r="N17" s="9">
        <f t="shared" si="6"/>
        <v>0</v>
      </c>
      <c r="O17" s="9">
        <f t="shared" si="6"/>
        <v>0</v>
      </c>
      <c r="P17" s="9">
        <f t="shared" si="6"/>
        <v>0</v>
      </c>
      <c r="Q17" s="9">
        <f t="shared" si="6"/>
        <v>0</v>
      </c>
      <c r="R17" s="9">
        <f t="shared" si="6"/>
        <v>0</v>
      </c>
      <c r="S17" s="9">
        <f t="shared" si="6"/>
        <v>0</v>
      </c>
      <c r="T17" s="9">
        <f t="shared" si="6"/>
        <v>0</v>
      </c>
      <c r="U17" s="9"/>
      <c r="V17" s="9"/>
      <c r="W17" s="9"/>
      <c r="X17" s="9"/>
      <c r="Y17" s="9"/>
      <c r="Z17" s="9"/>
      <c r="AA17" s="9"/>
    </row>
    <row r="18" spans="1:27" x14ac:dyDescent="0.25">
      <c r="A18" s="5" t="s">
        <v>32</v>
      </c>
      <c r="B18" s="5" t="s">
        <v>41</v>
      </c>
      <c r="C18" s="56">
        <v>2</v>
      </c>
      <c r="D18" s="89"/>
      <c r="E18" s="88"/>
      <c r="F18" s="7" t="s">
        <v>117</v>
      </c>
      <c r="G18" s="33" t="s">
        <v>108</v>
      </c>
      <c r="H18" s="9">
        <f t="shared" ref="H18:T18" si="7">+H9/30*6</f>
        <v>0</v>
      </c>
      <c r="I18" s="9">
        <f t="shared" si="7"/>
        <v>0</v>
      </c>
      <c r="J18" s="9">
        <f t="shared" si="7"/>
        <v>0</v>
      </c>
      <c r="K18" s="9">
        <f t="shared" si="7"/>
        <v>0</v>
      </c>
      <c r="L18" s="9">
        <f t="shared" si="7"/>
        <v>0</v>
      </c>
      <c r="M18" s="9">
        <f t="shared" si="7"/>
        <v>0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/>
      <c r="V18" s="9"/>
      <c r="W18" s="9"/>
      <c r="X18" s="9"/>
      <c r="Y18" s="9"/>
      <c r="Z18" s="9"/>
      <c r="AA18" s="9"/>
    </row>
    <row r="19" spans="1:27" x14ac:dyDescent="0.25">
      <c r="A19" s="5"/>
      <c r="B19" s="5"/>
      <c r="C19" s="56"/>
      <c r="D19" s="89"/>
      <c r="E19" s="88"/>
      <c r="F19" s="7" t="s">
        <v>42</v>
      </c>
      <c r="G19" s="33" t="s">
        <v>111</v>
      </c>
      <c r="H19" s="9">
        <f>+H9/30*8</f>
        <v>0</v>
      </c>
      <c r="I19" s="9">
        <f t="shared" ref="I19:T19" si="8">+I9/30*8</f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  <c r="O19" s="9">
        <f t="shared" si="8"/>
        <v>0</v>
      </c>
      <c r="P19" s="9">
        <f t="shared" si="8"/>
        <v>0</v>
      </c>
      <c r="Q19" s="9">
        <f t="shared" si="8"/>
        <v>0</v>
      </c>
      <c r="R19" s="9">
        <f t="shared" si="8"/>
        <v>0</v>
      </c>
      <c r="S19" s="9">
        <f t="shared" si="8"/>
        <v>0</v>
      </c>
      <c r="T19" s="9">
        <f t="shared" si="8"/>
        <v>0</v>
      </c>
      <c r="U19" s="9"/>
      <c r="V19" s="9"/>
      <c r="W19" s="9"/>
      <c r="X19" s="9"/>
      <c r="Y19" s="9"/>
      <c r="Z19" s="9"/>
      <c r="AA19" s="9"/>
    </row>
    <row r="20" spans="1:27" x14ac:dyDescent="0.25">
      <c r="A20" s="5" t="s">
        <v>32</v>
      </c>
      <c r="B20" s="5" t="s">
        <v>43</v>
      </c>
      <c r="C20" s="56">
        <v>1</v>
      </c>
      <c r="D20" s="89"/>
      <c r="E20" s="88"/>
      <c r="F20" s="7" t="s">
        <v>44</v>
      </c>
      <c r="G20" s="33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5">
      <c r="A21" s="5" t="s">
        <v>32</v>
      </c>
      <c r="B21" s="5" t="s">
        <v>45</v>
      </c>
      <c r="C21" s="56"/>
      <c r="D21" s="89"/>
      <c r="E21" s="88"/>
      <c r="F21" s="7" t="s">
        <v>119</v>
      </c>
      <c r="G21" s="3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9"/>
      <c r="W21" s="9"/>
      <c r="X21" s="9"/>
      <c r="Y21" s="9"/>
      <c r="Z21" s="9"/>
      <c r="AA21" s="9"/>
    </row>
    <row r="22" spans="1:27" x14ac:dyDescent="0.25">
      <c r="A22" s="5"/>
      <c r="B22" s="5"/>
      <c r="C22" s="56"/>
      <c r="D22" s="89"/>
      <c r="E22" s="88"/>
      <c r="F22" s="7" t="s">
        <v>120</v>
      </c>
      <c r="G22" s="3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9"/>
      <c r="X22" s="9"/>
      <c r="Y22" s="9"/>
      <c r="Z22" s="9"/>
      <c r="AA22" s="9"/>
    </row>
    <row r="23" spans="1:27" x14ac:dyDescent="0.25">
      <c r="A23" s="5" t="s">
        <v>32</v>
      </c>
      <c r="B23" s="5" t="s">
        <v>46</v>
      </c>
      <c r="C23" s="56">
        <v>2</v>
      </c>
      <c r="D23" s="89"/>
      <c r="E23" s="88"/>
      <c r="F23" s="7" t="s">
        <v>47</v>
      </c>
      <c r="G23" s="3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5">
      <c r="A24" s="5" t="s">
        <v>32</v>
      </c>
      <c r="B24" s="5" t="s">
        <v>48</v>
      </c>
      <c r="C24" s="56">
        <v>2</v>
      </c>
      <c r="D24" s="89"/>
      <c r="E24" s="88"/>
      <c r="F24" s="7" t="s">
        <v>118</v>
      </c>
      <c r="G24" s="3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5" t="s">
        <v>49</v>
      </c>
      <c r="B25" s="5" t="s">
        <v>50</v>
      </c>
      <c r="C25" s="56">
        <v>1</v>
      </c>
      <c r="D25" s="89"/>
      <c r="E25" s="85"/>
      <c r="F25" s="7" t="s">
        <v>51</v>
      </c>
      <c r="G25" s="33" t="s">
        <v>52</v>
      </c>
      <c r="H25" s="9">
        <f t="shared" ref="H25:T25" si="9">+H9*12*0.07</f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  <c r="O25" s="9">
        <f t="shared" si="9"/>
        <v>0</v>
      </c>
      <c r="P25" s="9">
        <f t="shared" si="9"/>
        <v>0</v>
      </c>
      <c r="Q25" s="9">
        <f t="shared" si="9"/>
        <v>0</v>
      </c>
      <c r="R25" s="9">
        <f t="shared" si="9"/>
        <v>0</v>
      </c>
      <c r="S25" s="9">
        <f t="shared" si="9"/>
        <v>0</v>
      </c>
      <c r="T25" s="9">
        <f t="shared" si="9"/>
        <v>0</v>
      </c>
      <c r="U25" s="9"/>
      <c r="V25" s="9"/>
      <c r="W25" s="9"/>
      <c r="X25" s="9"/>
      <c r="Y25" s="9"/>
      <c r="Z25" s="9"/>
      <c r="AA25" s="9"/>
    </row>
    <row r="26" spans="1:27" s="12" customFormat="1" x14ac:dyDescent="0.25">
      <c r="A26" s="11"/>
      <c r="B26" s="11"/>
      <c r="C26" s="62"/>
      <c r="D26" s="89"/>
      <c r="E26" s="65"/>
      <c r="F26" s="30" t="s">
        <v>53</v>
      </c>
      <c r="G26" s="31"/>
      <c r="H26" s="32">
        <f t="shared" ref="H26:Z26" si="10">SUM(H11:H25)</f>
        <v>0</v>
      </c>
      <c r="I26" s="32">
        <f t="shared" si="10"/>
        <v>0</v>
      </c>
      <c r="J26" s="32">
        <f t="shared" si="10"/>
        <v>0</v>
      </c>
      <c r="K26" s="32">
        <f t="shared" si="10"/>
        <v>0</v>
      </c>
      <c r="L26" s="32">
        <f t="shared" si="10"/>
        <v>0</v>
      </c>
      <c r="M26" s="32">
        <f t="shared" si="10"/>
        <v>0</v>
      </c>
      <c r="N26" s="32">
        <f t="shared" si="10"/>
        <v>0</v>
      </c>
      <c r="O26" s="32">
        <f t="shared" si="10"/>
        <v>0</v>
      </c>
      <c r="P26" s="32">
        <f t="shared" si="10"/>
        <v>0</v>
      </c>
      <c r="Q26" s="32">
        <f t="shared" si="10"/>
        <v>0</v>
      </c>
      <c r="R26" s="32">
        <f t="shared" si="10"/>
        <v>0</v>
      </c>
      <c r="S26" s="32">
        <f t="shared" si="10"/>
        <v>0</v>
      </c>
      <c r="T26" s="32">
        <f t="shared" si="10"/>
        <v>0</v>
      </c>
      <c r="U26" s="32">
        <f t="shared" si="10"/>
        <v>0</v>
      </c>
      <c r="V26" s="32">
        <f t="shared" si="10"/>
        <v>0</v>
      </c>
      <c r="W26" s="32">
        <f t="shared" si="10"/>
        <v>0</v>
      </c>
      <c r="X26" s="32">
        <f t="shared" si="10"/>
        <v>0</v>
      </c>
      <c r="Y26" s="32">
        <f t="shared" si="10"/>
        <v>0</v>
      </c>
      <c r="Z26" s="32">
        <f t="shared" si="10"/>
        <v>0</v>
      </c>
      <c r="AA26" s="71"/>
    </row>
    <row r="27" spans="1:27" x14ac:dyDescent="0.25">
      <c r="A27" s="5" t="s">
        <v>54</v>
      </c>
      <c r="B27" s="5" t="s">
        <v>55</v>
      </c>
      <c r="C27" s="56">
        <v>1</v>
      </c>
      <c r="D27" s="89"/>
      <c r="E27" s="87" t="s">
        <v>56</v>
      </c>
      <c r="F27" s="7" t="s">
        <v>57</v>
      </c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5" t="s">
        <v>54</v>
      </c>
      <c r="B28" s="5" t="s">
        <v>58</v>
      </c>
      <c r="C28" s="56">
        <v>1</v>
      </c>
      <c r="D28" s="89"/>
      <c r="E28" s="88"/>
      <c r="F28" s="7" t="s">
        <v>59</v>
      </c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5" t="s">
        <v>54</v>
      </c>
      <c r="B29" s="5" t="s">
        <v>60</v>
      </c>
      <c r="C29" s="56">
        <v>1</v>
      </c>
      <c r="D29" s="89"/>
      <c r="E29" s="88"/>
      <c r="F29" s="7" t="s">
        <v>61</v>
      </c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5" t="s">
        <v>54</v>
      </c>
      <c r="B30" s="5" t="s">
        <v>62</v>
      </c>
      <c r="C30" s="56">
        <v>1</v>
      </c>
      <c r="D30" s="89"/>
      <c r="E30" s="88"/>
      <c r="F30" s="7" t="s">
        <v>63</v>
      </c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5" t="s">
        <v>54</v>
      </c>
      <c r="B31" s="5" t="s">
        <v>64</v>
      </c>
      <c r="C31" s="56">
        <v>1</v>
      </c>
      <c r="D31" s="89"/>
      <c r="E31" s="88"/>
      <c r="F31" s="7" t="s">
        <v>65</v>
      </c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5" t="s">
        <v>54</v>
      </c>
      <c r="B32" s="5" t="s">
        <v>66</v>
      </c>
      <c r="C32" s="56">
        <v>1</v>
      </c>
      <c r="D32" s="89"/>
      <c r="E32" s="88"/>
      <c r="F32" s="7" t="s">
        <v>67</v>
      </c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5" t="s">
        <v>54</v>
      </c>
      <c r="B33" s="5" t="s">
        <v>68</v>
      </c>
      <c r="C33" s="56">
        <v>1</v>
      </c>
      <c r="D33" s="89"/>
      <c r="E33" s="88"/>
      <c r="F33" s="7" t="s">
        <v>69</v>
      </c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5"/>
      <c r="B34" s="5"/>
      <c r="C34" s="56"/>
      <c r="D34" s="89"/>
      <c r="E34" s="88"/>
      <c r="F34" s="7" t="s">
        <v>70</v>
      </c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x14ac:dyDescent="0.25">
      <c r="A35" s="5" t="s">
        <v>54</v>
      </c>
      <c r="B35" s="5" t="s">
        <v>71</v>
      </c>
      <c r="C35" s="56">
        <v>1</v>
      </c>
      <c r="D35" s="89"/>
      <c r="E35" s="88"/>
      <c r="F35" s="7" t="s">
        <v>72</v>
      </c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x14ac:dyDescent="0.25">
      <c r="A36" s="5" t="s">
        <v>54</v>
      </c>
      <c r="B36" s="5" t="s">
        <v>73</v>
      </c>
      <c r="C36" s="56">
        <v>2</v>
      </c>
      <c r="D36" s="89"/>
      <c r="E36" s="88"/>
      <c r="F36" s="7" t="s">
        <v>74</v>
      </c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x14ac:dyDescent="0.25">
      <c r="A37" s="13"/>
      <c r="B37" s="13"/>
      <c r="C37" s="14"/>
      <c r="D37" s="89"/>
      <c r="E37" s="88"/>
      <c r="F37" s="7" t="s">
        <v>75</v>
      </c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x14ac:dyDescent="0.25">
      <c r="A38" s="13"/>
      <c r="B38" s="13"/>
      <c r="C38" s="14"/>
      <c r="D38" s="89"/>
      <c r="E38" s="88"/>
      <c r="F38" s="7" t="s">
        <v>76</v>
      </c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x14ac:dyDescent="0.25">
      <c r="A39" s="13"/>
      <c r="B39" s="13"/>
      <c r="C39" s="14"/>
      <c r="D39" s="89"/>
      <c r="E39" s="88"/>
      <c r="F39" s="15" t="s">
        <v>77</v>
      </c>
      <c r="G39" s="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9"/>
    </row>
    <row r="40" spans="1:27" x14ac:dyDescent="0.25">
      <c r="D40" s="89"/>
      <c r="E40" s="64"/>
      <c r="F40" s="30" t="s">
        <v>78</v>
      </c>
      <c r="G40" s="31"/>
      <c r="H40" s="32">
        <f>SUM(H27:H39)</f>
        <v>0</v>
      </c>
      <c r="I40" s="32">
        <f t="shared" ref="I40:Z40" si="11">SUM(I27:I39)</f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1"/>
        <v>0</v>
      </c>
      <c r="O40" s="32">
        <f t="shared" si="11"/>
        <v>0</v>
      </c>
      <c r="P40" s="32">
        <f t="shared" si="11"/>
        <v>0</v>
      </c>
      <c r="Q40" s="32">
        <f t="shared" si="11"/>
        <v>0</v>
      </c>
      <c r="R40" s="32">
        <f t="shared" si="11"/>
        <v>0</v>
      </c>
      <c r="S40" s="32">
        <f t="shared" si="11"/>
        <v>0</v>
      </c>
      <c r="T40" s="32">
        <f t="shared" si="11"/>
        <v>0</v>
      </c>
      <c r="U40" s="32">
        <f t="shared" si="11"/>
        <v>0</v>
      </c>
      <c r="V40" s="32">
        <f t="shared" si="11"/>
        <v>0</v>
      </c>
      <c r="W40" s="32">
        <f t="shared" si="11"/>
        <v>0</v>
      </c>
      <c r="X40" s="32">
        <f t="shared" si="11"/>
        <v>0</v>
      </c>
      <c r="Y40" s="32">
        <f t="shared" si="11"/>
        <v>0</v>
      </c>
      <c r="Z40" s="32">
        <f t="shared" si="11"/>
        <v>0</v>
      </c>
      <c r="AA40" s="32"/>
    </row>
    <row r="41" spans="1:27" x14ac:dyDescent="0.25">
      <c r="A41" s="5"/>
      <c r="B41" s="5"/>
      <c r="C41" s="56"/>
      <c r="D41" s="89"/>
      <c r="E41" s="68"/>
      <c r="F41" s="7" t="s">
        <v>98</v>
      </c>
      <c r="G41" s="8"/>
      <c r="H41" s="8">
        <f t="shared" ref="H41:Z41" si="12">+H9+H26+H40</f>
        <v>0</v>
      </c>
      <c r="I41" s="8">
        <f t="shared" si="12"/>
        <v>0</v>
      </c>
      <c r="J41" s="8">
        <f t="shared" si="12"/>
        <v>0</v>
      </c>
      <c r="K41" s="8">
        <f t="shared" si="12"/>
        <v>0</v>
      </c>
      <c r="L41" s="8">
        <f t="shared" si="12"/>
        <v>0</v>
      </c>
      <c r="M41" s="8">
        <f t="shared" si="12"/>
        <v>0</v>
      </c>
      <c r="N41" s="8">
        <f t="shared" si="12"/>
        <v>0</v>
      </c>
      <c r="O41" s="8">
        <f t="shared" si="12"/>
        <v>0</v>
      </c>
      <c r="P41" s="8">
        <f t="shared" si="12"/>
        <v>0</v>
      </c>
      <c r="Q41" s="8">
        <f t="shared" si="12"/>
        <v>0</v>
      </c>
      <c r="R41" s="8">
        <f t="shared" si="12"/>
        <v>0</v>
      </c>
      <c r="S41" s="8">
        <f t="shared" si="12"/>
        <v>0</v>
      </c>
      <c r="T41" s="8">
        <f t="shared" si="12"/>
        <v>0</v>
      </c>
      <c r="U41" s="8">
        <f t="shared" si="12"/>
        <v>0</v>
      </c>
      <c r="V41" s="8">
        <f t="shared" si="12"/>
        <v>0</v>
      </c>
      <c r="W41" s="8">
        <f t="shared" si="12"/>
        <v>0</v>
      </c>
      <c r="X41" s="8">
        <f t="shared" si="12"/>
        <v>0</v>
      </c>
      <c r="Y41" s="8">
        <f t="shared" si="12"/>
        <v>0</v>
      </c>
      <c r="Z41" s="8">
        <f t="shared" si="12"/>
        <v>0</v>
      </c>
      <c r="AA41" s="9"/>
    </row>
    <row r="42" spans="1:27" x14ac:dyDescent="0.25">
      <c r="A42" s="5"/>
      <c r="B42" s="5"/>
      <c r="C42" s="56"/>
      <c r="D42" s="89"/>
      <c r="E42" s="69"/>
      <c r="F42" s="83" t="s">
        <v>96</v>
      </c>
      <c r="G42" s="8"/>
      <c r="H42" s="9">
        <f t="shared" ref="H42:Z42" si="13">+H41*H7</f>
        <v>0</v>
      </c>
      <c r="I42" s="9">
        <f t="shared" si="13"/>
        <v>0</v>
      </c>
      <c r="J42" s="9">
        <f t="shared" si="13"/>
        <v>0</v>
      </c>
      <c r="K42" s="9">
        <f t="shared" si="13"/>
        <v>0</v>
      </c>
      <c r="L42" s="9">
        <f t="shared" si="13"/>
        <v>0</v>
      </c>
      <c r="M42" s="9">
        <f t="shared" si="13"/>
        <v>0</v>
      </c>
      <c r="N42" s="9">
        <f t="shared" si="13"/>
        <v>0</v>
      </c>
      <c r="O42" s="9">
        <f t="shared" si="13"/>
        <v>0</v>
      </c>
      <c r="P42" s="9">
        <f t="shared" si="13"/>
        <v>0</v>
      </c>
      <c r="Q42" s="9">
        <f t="shared" si="13"/>
        <v>0</v>
      </c>
      <c r="R42" s="9">
        <f t="shared" si="13"/>
        <v>0</v>
      </c>
      <c r="S42" s="9">
        <f t="shared" si="13"/>
        <v>0</v>
      </c>
      <c r="T42" s="9">
        <f t="shared" si="13"/>
        <v>0</v>
      </c>
      <c r="U42" s="9">
        <f t="shared" si="13"/>
        <v>0</v>
      </c>
      <c r="V42" s="9">
        <f t="shared" si="13"/>
        <v>0</v>
      </c>
      <c r="W42" s="9">
        <f t="shared" si="13"/>
        <v>0</v>
      </c>
      <c r="X42" s="9">
        <f t="shared" si="13"/>
        <v>0</v>
      </c>
      <c r="Y42" s="9">
        <f t="shared" si="13"/>
        <v>0</v>
      </c>
      <c r="Z42" s="9">
        <f t="shared" si="13"/>
        <v>0</v>
      </c>
      <c r="AA42" s="9"/>
    </row>
    <row r="43" spans="1:27" x14ac:dyDescent="0.25">
      <c r="A43" s="15"/>
      <c r="B43" s="13"/>
      <c r="C43" s="14"/>
      <c r="D43"/>
      <c r="E43"/>
      <c r="F43" s="19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24.95" customHeight="1" x14ac:dyDescent="0.25">
      <c r="A44" s="3" t="s">
        <v>2</v>
      </c>
      <c r="B44" s="4"/>
      <c r="C44" s="4"/>
      <c r="D44" s="89" t="s">
        <v>79</v>
      </c>
      <c r="E44" s="88"/>
      <c r="F44" s="94"/>
      <c r="G44" s="48" t="s">
        <v>102</v>
      </c>
      <c r="H44" s="53" t="s">
        <v>100</v>
      </c>
      <c r="I44" s="53">
        <v>2</v>
      </c>
      <c r="J44" s="53">
        <v>5</v>
      </c>
      <c r="K44" s="53">
        <v>6</v>
      </c>
      <c r="L44" s="53">
        <v>8</v>
      </c>
      <c r="M44" s="53">
        <v>1</v>
      </c>
      <c r="N44" s="53">
        <v>7</v>
      </c>
      <c r="O44" s="53">
        <v>6</v>
      </c>
      <c r="P44" s="53">
        <v>5</v>
      </c>
      <c r="Q44" s="53">
        <v>8</v>
      </c>
      <c r="R44" s="53">
        <v>2</v>
      </c>
      <c r="S44" s="53">
        <v>8</v>
      </c>
      <c r="T44" s="53">
        <v>2</v>
      </c>
      <c r="U44" s="53"/>
      <c r="V44" s="53"/>
      <c r="W44" s="53"/>
      <c r="X44" s="53"/>
      <c r="Y44" s="53"/>
      <c r="Z44" s="53"/>
      <c r="AA44" s="35"/>
    </row>
    <row r="45" spans="1:27" ht="24.95" customHeight="1" x14ac:dyDescent="0.25">
      <c r="A45" s="23"/>
      <c r="B45" s="24"/>
      <c r="C45" s="24"/>
      <c r="D45" s="89"/>
      <c r="E45" s="88"/>
      <c r="F45" s="95"/>
      <c r="G45" s="48" t="s">
        <v>105</v>
      </c>
      <c r="H45" s="52" t="s">
        <v>3</v>
      </c>
      <c r="I45" s="52" t="s">
        <v>4</v>
      </c>
      <c r="J45" s="52" t="s">
        <v>5</v>
      </c>
      <c r="K45" s="52" t="s">
        <v>6</v>
      </c>
      <c r="L45" s="52" t="s">
        <v>7</v>
      </c>
      <c r="M45" s="52" t="s">
        <v>8</v>
      </c>
      <c r="N45" s="52" t="s">
        <v>9</v>
      </c>
      <c r="O45" s="52" t="s">
        <v>10</v>
      </c>
      <c r="P45" s="52" t="s">
        <v>11</v>
      </c>
      <c r="Q45" s="52" t="s">
        <v>12</v>
      </c>
      <c r="R45" s="52" t="s">
        <v>13</v>
      </c>
      <c r="S45" s="52" t="s">
        <v>14</v>
      </c>
      <c r="T45" s="52" t="s">
        <v>15</v>
      </c>
      <c r="U45" s="52" t="s">
        <v>16</v>
      </c>
      <c r="V45" s="52" t="s">
        <v>17</v>
      </c>
      <c r="W45" s="52" t="s">
        <v>18</v>
      </c>
      <c r="X45" s="52" t="s">
        <v>19</v>
      </c>
      <c r="Y45" s="52" t="s">
        <v>20</v>
      </c>
      <c r="Z45" s="52" t="s">
        <v>21</v>
      </c>
      <c r="AA45" s="36"/>
    </row>
    <row r="46" spans="1:27" ht="28.5" customHeight="1" x14ac:dyDescent="0.25">
      <c r="A46" s="23"/>
      <c r="B46" s="24"/>
      <c r="C46" s="24"/>
      <c r="D46" s="89"/>
      <c r="E46" s="88"/>
      <c r="F46" s="96"/>
      <c r="G46" s="48" t="s">
        <v>104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x14ac:dyDescent="0.25">
      <c r="A47" s="5" t="s">
        <v>22</v>
      </c>
      <c r="B47" s="5" t="s">
        <v>80</v>
      </c>
      <c r="C47" s="56">
        <v>1</v>
      </c>
      <c r="D47" s="89"/>
      <c r="E47" s="88"/>
      <c r="F47" s="37" t="s">
        <v>81</v>
      </c>
      <c r="G47" s="33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x14ac:dyDescent="0.25">
      <c r="A48" s="5" t="s">
        <v>26</v>
      </c>
      <c r="B48" s="5" t="s">
        <v>82</v>
      </c>
      <c r="C48" s="56">
        <v>1</v>
      </c>
      <c r="D48" s="89"/>
      <c r="E48" s="88"/>
      <c r="F48" s="7" t="s">
        <v>28</v>
      </c>
      <c r="G48" s="33" t="s">
        <v>106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x14ac:dyDescent="0.25">
      <c r="A49" s="5" t="s">
        <v>29</v>
      </c>
      <c r="B49" s="5" t="s">
        <v>83</v>
      </c>
      <c r="C49" s="56">
        <v>1</v>
      </c>
      <c r="D49" s="89"/>
      <c r="E49" s="88"/>
      <c r="F49" s="7" t="s">
        <v>31</v>
      </c>
      <c r="G49" s="33" t="s">
        <v>107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x14ac:dyDescent="0.25">
      <c r="A50" s="5" t="s">
        <v>32</v>
      </c>
      <c r="B50" s="5" t="s">
        <v>84</v>
      </c>
      <c r="C50" s="56">
        <v>2</v>
      </c>
      <c r="D50" s="89"/>
      <c r="E50" s="88"/>
      <c r="F50" s="7" t="s">
        <v>34</v>
      </c>
      <c r="G50" s="33" t="s">
        <v>106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x14ac:dyDescent="0.25">
      <c r="A51" s="5" t="s">
        <v>32</v>
      </c>
      <c r="B51" s="5" t="s">
        <v>85</v>
      </c>
      <c r="C51" s="56">
        <v>1</v>
      </c>
      <c r="D51" s="89"/>
      <c r="E51" s="88"/>
      <c r="F51" s="7" t="s">
        <v>44</v>
      </c>
      <c r="G51" s="33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x14ac:dyDescent="0.25">
      <c r="A52" s="5" t="s">
        <v>54</v>
      </c>
      <c r="B52" s="5" t="s">
        <v>86</v>
      </c>
      <c r="C52" s="56">
        <v>1</v>
      </c>
      <c r="D52" s="89"/>
      <c r="E52" s="88"/>
      <c r="F52" s="7" t="s">
        <v>57</v>
      </c>
      <c r="G52" s="33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x14ac:dyDescent="0.25">
      <c r="A53" s="5" t="s">
        <v>54</v>
      </c>
      <c r="B53" s="5" t="s">
        <v>87</v>
      </c>
      <c r="C53" s="56">
        <v>1</v>
      </c>
      <c r="D53" s="89"/>
      <c r="E53" s="88"/>
      <c r="F53" s="7" t="s">
        <v>59</v>
      </c>
      <c r="G53" s="33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x14ac:dyDescent="0.25">
      <c r="A54" s="5" t="s">
        <v>54</v>
      </c>
      <c r="B54" s="5" t="s">
        <v>88</v>
      </c>
      <c r="C54" s="56">
        <v>1</v>
      </c>
      <c r="D54" s="89"/>
      <c r="E54" s="88"/>
      <c r="F54" s="7" t="s">
        <v>122</v>
      </c>
      <c r="G54" s="33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x14ac:dyDescent="0.25">
      <c r="A55" s="5" t="s">
        <v>54</v>
      </c>
      <c r="B55" s="5" t="s">
        <v>89</v>
      </c>
      <c r="C55" s="56">
        <v>1</v>
      </c>
      <c r="D55" s="89"/>
      <c r="E55" s="88"/>
      <c r="F55" s="7" t="s">
        <v>63</v>
      </c>
      <c r="G55" s="33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x14ac:dyDescent="0.25">
      <c r="A56" s="5" t="s">
        <v>90</v>
      </c>
      <c r="B56" s="5" t="s">
        <v>91</v>
      </c>
      <c r="C56" s="56"/>
      <c r="D56" s="89"/>
      <c r="E56" s="88"/>
      <c r="F56" s="7" t="s">
        <v>121</v>
      </c>
      <c r="G56" s="33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x14ac:dyDescent="0.25">
      <c r="A57" s="5"/>
      <c r="B57" s="5"/>
      <c r="C57" s="56"/>
      <c r="D57" s="89"/>
      <c r="E57" s="88"/>
      <c r="F57" s="7"/>
      <c r="G57" s="33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x14ac:dyDescent="0.25">
      <c r="A58" s="21"/>
      <c r="B58" s="22"/>
      <c r="C58" s="57"/>
      <c r="D58" s="89"/>
      <c r="E58" s="88"/>
      <c r="F58" s="84"/>
      <c r="G58" s="82">
        <f>SUM(G47:G57)</f>
        <v>0</v>
      </c>
      <c r="H58" s="81">
        <f t="shared" ref="H58:Z58" si="14">SUM(H47:H57)</f>
        <v>0</v>
      </c>
      <c r="I58" s="81">
        <f t="shared" si="14"/>
        <v>0</v>
      </c>
      <c r="J58" s="81">
        <f t="shared" si="14"/>
        <v>0</v>
      </c>
      <c r="K58" s="81">
        <f t="shared" si="14"/>
        <v>0</v>
      </c>
      <c r="L58" s="81">
        <f t="shared" si="14"/>
        <v>0</v>
      </c>
      <c r="M58" s="81">
        <f t="shared" si="14"/>
        <v>0</v>
      </c>
      <c r="N58" s="81">
        <f t="shared" si="14"/>
        <v>0</v>
      </c>
      <c r="O58" s="81">
        <f t="shared" si="14"/>
        <v>0</v>
      </c>
      <c r="P58" s="81">
        <f t="shared" si="14"/>
        <v>0</v>
      </c>
      <c r="Q58" s="81">
        <f t="shared" si="14"/>
        <v>0</v>
      </c>
      <c r="R58" s="81">
        <f t="shared" si="14"/>
        <v>0</v>
      </c>
      <c r="S58" s="81">
        <f t="shared" si="14"/>
        <v>0</v>
      </c>
      <c r="T58" s="81">
        <f t="shared" si="14"/>
        <v>0</v>
      </c>
      <c r="U58" s="81">
        <f t="shared" si="14"/>
        <v>0</v>
      </c>
      <c r="V58" s="81">
        <f t="shared" si="14"/>
        <v>0</v>
      </c>
      <c r="W58" s="81">
        <f t="shared" si="14"/>
        <v>0</v>
      </c>
      <c r="X58" s="81">
        <f t="shared" si="14"/>
        <v>0</v>
      </c>
      <c r="Y58" s="81">
        <f t="shared" si="14"/>
        <v>0</v>
      </c>
      <c r="Z58" s="81">
        <f t="shared" si="14"/>
        <v>0</v>
      </c>
      <c r="AA58" s="32"/>
    </row>
    <row r="60" spans="1:27" s="58" customFormat="1" ht="18.75" x14ac:dyDescent="0.25">
      <c r="C60" s="59"/>
      <c r="D60" s="60" t="s">
        <v>94</v>
      </c>
      <c r="E60" s="59"/>
    </row>
    <row r="61" spans="1:27" ht="20.100000000000001" customHeight="1" x14ac:dyDescent="0.25">
      <c r="D61" s="89" t="s">
        <v>92</v>
      </c>
      <c r="E61" s="85"/>
      <c r="F61" s="49" t="s">
        <v>93</v>
      </c>
      <c r="G61" s="50" t="s">
        <v>104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x14ac:dyDescent="0.25">
      <c r="D62" s="89"/>
      <c r="E62" s="86"/>
      <c r="F62" s="8" t="s">
        <v>99</v>
      </c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25">
      <c r="D63" s="89"/>
      <c r="E63" s="86"/>
      <c r="F63" s="8" t="s">
        <v>28</v>
      </c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5">
      <c r="D64" s="89"/>
      <c r="E64" s="86"/>
      <c r="F64" s="8" t="s">
        <v>31</v>
      </c>
      <c r="G64" s="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4:27" ht="21" customHeight="1" x14ac:dyDescent="0.25">
      <c r="D65" s="89"/>
      <c r="E65" s="86"/>
      <c r="F65" s="80" t="s">
        <v>114</v>
      </c>
      <c r="G65" s="72"/>
      <c r="H65" s="74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</row>
    <row r="66" spans="4:27" ht="20.100000000000001" customHeight="1" x14ac:dyDescent="0.25">
      <c r="D66" s="89"/>
      <c r="E66" s="86"/>
      <c r="F66" s="49" t="s">
        <v>95</v>
      </c>
      <c r="G66" s="50" t="s">
        <v>104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4:27" x14ac:dyDescent="0.25">
      <c r="D67" s="89"/>
      <c r="E67" s="86"/>
      <c r="F67" s="8" t="s">
        <v>99</v>
      </c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4:27" x14ac:dyDescent="0.25">
      <c r="D68" s="89"/>
      <c r="E68" s="86"/>
      <c r="F68" s="8" t="s">
        <v>28</v>
      </c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4:27" x14ac:dyDescent="0.25">
      <c r="D69" s="89"/>
      <c r="E69" s="86"/>
      <c r="F69" s="8" t="s">
        <v>31</v>
      </c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4:27" ht="21.75" customHeight="1" x14ac:dyDescent="0.25">
      <c r="D70" s="89"/>
      <c r="E70" s="87"/>
      <c r="F70" s="80" t="s">
        <v>114</v>
      </c>
      <c r="G70" s="73"/>
      <c r="H70" s="77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9"/>
    </row>
  </sheetData>
  <mergeCells count="13">
    <mergeCell ref="A1:AA2"/>
    <mergeCell ref="D3:AA3"/>
    <mergeCell ref="E61:E70"/>
    <mergeCell ref="E44:E58"/>
    <mergeCell ref="D61:D70"/>
    <mergeCell ref="E11:E25"/>
    <mergeCell ref="G6:Z6"/>
    <mergeCell ref="E27:E39"/>
    <mergeCell ref="D44:D58"/>
    <mergeCell ref="F6:F8"/>
    <mergeCell ref="F44:F46"/>
    <mergeCell ref="F5:AA5"/>
    <mergeCell ref="D5:D42"/>
  </mergeCells>
  <printOptions horizontalCentered="1"/>
  <pageMargins left="0.15748031496062992" right="0.15748031496062992" top="0.47244094488188981" bottom="0.39370078740157483" header="0.23622047244094491" footer="0.31496062992125984"/>
  <pageSetup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DD46CF108884B9680CAC202B5C476" ma:contentTypeVersion="1" ma:contentTypeDescription="Crear nuevo documento." ma:contentTypeScope="" ma:versionID="8e27f6f330f5165569ae5d7be0b448b3">
  <xsd:schema xmlns:xsd="http://www.w3.org/2001/XMLSchema" xmlns:xs="http://www.w3.org/2001/XMLSchema" xmlns:p="http://schemas.microsoft.com/office/2006/metadata/properties" xmlns:ns2="3f76b0c9-ee25-42de-9f39-03b58d9e6478" targetNamespace="http://schemas.microsoft.com/office/2006/metadata/properties" ma:root="true" ma:fieldsID="8c1d5447b3d22e8c2b373aaafed2023b" ns2:_=""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6b0c9-ee25-42de-9f39-03b58d9e6478">TAC5CW72XESH-294928627-188</_dlc_DocId>
    <_dlc_DocIdUrl xmlns="3f76b0c9-ee25-42de-9f39-03b58d9e6478">
      <Url>http://usisrvmspf/finanzas/_layouts/15/DocIdRedir.aspx?ID=TAC5CW72XESH-294928627-188</Url>
      <Description>TAC5CW72XESH-294928627-188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39A7838-85A4-4FDF-A121-41F0562D7CE2}"/>
</file>

<file path=customXml/itemProps2.xml><?xml version="1.0" encoding="utf-8"?>
<ds:datastoreItem xmlns:ds="http://schemas.openxmlformats.org/officeDocument/2006/customXml" ds:itemID="{FBF8F87A-F2A0-4F2A-86DC-E0F0FD9CB030}"/>
</file>

<file path=customXml/itemProps3.xml><?xml version="1.0" encoding="utf-8"?>
<ds:datastoreItem xmlns:ds="http://schemas.openxmlformats.org/officeDocument/2006/customXml" ds:itemID="{B68BEF0E-C659-4F83-9184-D25B87C3929A}"/>
</file>

<file path=customXml/itemProps4.xml><?xml version="1.0" encoding="utf-8"?>
<ds:datastoreItem xmlns:ds="http://schemas.openxmlformats.org/officeDocument/2006/customXml" ds:itemID="{75800822-A29B-4145-97B8-DCD8C9C546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Concentrado de Plazas por Dep</vt:lpstr>
      <vt:lpstr>'Concentrado de Plazas por Dep'!Área_de_impresión</vt:lpstr>
      <vt:lpstr>'Concentrado de Plazas por Dep'!Títulos_a_imprimir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Enrique Guzmán Estrada</dc:creator>
  <cp:lastModifiedBy>Fer Adame</cp:lastModifiedBy>
  <cp:lastPrinted>2018-08-07T00:54:13Z</cp:lastPrinted>
  <dcterms:created xsi:type="dcterms:W3CDTF">2017-08-21T17:29:39Z</dcterms:created>
  <dcterms:modified xsi:type="dcterms:W3CDTF">2020-08-14T01:08:11Z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0x010100A2DDD46CF108884B9680CAC202B5C476</vt:lpwstr>
  </property>
  <property fmtid="{D5CDD505-2E9C-101B-9397-08002B2CF9AE}" pid="3" name="Order">
    <vt:r8>18800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_dlc_DocIdItemGuid">
    <vt:lpwstr>832afd69-187f-4caa-ac31-89c58e94d98a</vt:lpwstr>
  </property>
</Properties>
</file>